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comments11.xml" ContentType="application/vnd.openxmlformats-officedocument.spreadsheetml.comments+xml"/>
  <Override PartName="/xl/threadedComments/threadedComment11.xml" ContentType="application/vnd.ms-excel.threadedcomments+xml"/>
  <Override PartName="/xl/comments12.xml" ContentType="application/vnd.openxmlformats-officedocument.spreadsheetml.comments+xml"/>
  <Override PartName="/xl/threadedComments/threadedComment12.xml" ContentType="application/vnd.ms-excel.threadedcomments+xml"/>
  <Override PartName="/xl/comments13.xml" ContentType="application/vnd.openxmlformats-officedocument.spreadsheetml.comments+xml"/>
  <Override PartName="/xl/threadedComments/threadedComment13.xml" ContentType="application/vnd.ms-excel.threadedcomments+xml"/>
  <Override PartName="/xl/comments14.xml" ContentType="application/vnd.openxmlformats-officedocument.spreadsheetml.comments+xml"/>
  <Override PartName="/xl/threadedComments/threadedComment14.xml" ContentType="application/vnd.ms-excel.threadedcomments+xml"/>
  <Override PartName="/xl/comments15.xml" ContentType="application/vnd.openxmlformats-officedocument.spreadsheetml.comments+xml"/>
  <Override PartName="/xl/threadedComments/threadedComment15.xml" ContentType="application/vnd.ms-excel.threadedcomments+xml"/>
  <Override PartName="/xl/comments16.xml" ContentType="application/vnd.openxmlformats-officedocument.spreadsheetml.comments+xml"/>
  <Override PartName="/xl/threadedComments/threadedComment16.xml" ContentType="application/vnd.ms-excel.threadedcomments+xml"/>
  <Override PartName="/xl/comments17.xml" ContentType="application/vnd.openxmlformats-officedocument.spreadsheetml.comments+xml"/>
  <Override PartName="/xl/threadedComments/threadedComment17.xml" ContentType="application/vnd.ms-excel.threadedcomments+xml"/>
  <Override PartName="/xl/comments18.xml" ContentType="application/vnd.openxmlformats-officedocument.spreadsheetml.comments+xml"/>
  <Override PartName="/xl/threadedComments/threadedComment18.xml" ContentType="application/vnd.ms-excel.threadedcomments+xml"/>
  <Override PartName="/xl/comments19.xml" ContentType="application/vnd.openxmlformats-officedocument.spreadsheetml.comments+xml"/>
  <Override PartName="/xl/threadedComments/threadedComment19.xml" ContentType="application/vnd.ms-excel.threadedcomments+xml"/>
  <Override PartName="/xl/comments20.xml" ContentType="application/vnd.openxmlformats-officedocument.spreadsheetml.comments+xml"/>
  <Override PartName="/xl/threadedComments/threadedComment20.xml" ContentType="application/vnd.ms-excel.threadedcomments+xml"/>
  <Override PartName="/xl/comments21.xml" ContentType="application/vnd.openxmlformats-officedocument.spreadsheetml.comments+xml"/>
  <Override PartName="/xl/threadedComments/threadedComment21.xml" ContentType="application/vnd.ms-excel.threadedcomments+xml"/>
  <Override PartName="/xl/comments22.xml" ContentType="application/vnd.openxmlformats-officedocument.spreadsheetml.comments+xml"/>
  <Override PartName="/xl/threadedComments/threadedComment22.xml" ContentType="application/vnd.ms-excel.threadedcomments+xml"/>
  <Override PartName="/xl/comments23.xml" ContentType="application/vnd.openxmlformats-officedocument.spreadsheetml.comments+xml"/>
  <Override PartName="/xl/threadedComments/threadedComment23.xml" ContentType="application/vnd.ms-excel.threadedcomments+xml"/>
  <Override PartName="/xl/comments24.xml" ContentType="application/vnd.openxmlformats-officedocument.spreadsheetml.comments+xml"/>
  <Override PartName="/xl/threadedComments/threadedComment24.xml" ContentType="application/vnd.ms-excel.threadedcomments+xml"/>
  <Override PartName="/xl/comments25.xml" ContentType="application/vnd.openxmlformats-officedocument.spreadsheetml.comments+xml"/>
  <Override PartName="/xl/threadedComments/threadedComment25.xml" ContentType="application/vnd.ms-excel.threadedcomments+xml"/>
  <Override PartName="/xl/comments26.xml" ContentType="application/vnd.openxmlformats-officedocument.spreadsheetml.comments+xml"/>
  <Override PartName="/xl/threadedComments/threadedComment26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en\Dokumente\G SWIM\SCraegi.ch\LektionsPlanung\Gruppe2\"/>
    </mc:Choice>
  </mc:AlternateContent>
  <xr:revisionPtr revIDLastSave="0" documentId="8_{C1DDD6BF-364C-44CB-A019-F1577E7A197B}" xr6:coauthVersionLast="45" xr6:coauthVersionMax="45" xr10:uidLastSave="{00000000-0000-0000-0000-000000000000}"/>
  <bookViews>
    <workbookView xWindow="-120" yWindow="-120" windowWidth="29040" windowHeight="15840" firstSheet="59" activeTab="68" xr2:uid="{7D68CA60-E677-45D8-B6DF-2C8C0550C2F9}"/>
  </bookViews>
  <sheets>
    <sheet name="Mi 16.01.19" sheetId="1" r:id="rId1"/>
    <sheet name="Fr 18.01.19" sheetId="2" r:id="rId2"/>
    <sheet name="Mi 23.01.19" sheetId="3" r:id="rId3"/>
    <sheet name="Fr 25.01.19" sheetId="4" r:id="rId4"/>
    <sheet name="Mi 30.01.19" sheetId="5" r:id="rId5"/>
    <sheet name="Fr 1.02.19" sheetId="6" r:id="rId6"/>
    <sheet name="Mi 6.02.19" sheetId="7" r:id="rId7"/>
    <sheet name="Fr 8.02.19" sheetId="8" r:id="rId8"/>
    <sheet name="Mi 13.02.19" sheetId="9" r:id="rId9"/>
    <sheet name="Fr 15.02.19" sheetId="10" r:id="rId10"/>
    <sheet name="Mi 20.02.19" sheetId="11" r:id="rId11"/>
    <sheet name="Fr 22.02.19" sheetId="12" r:id="rId12"/>
    <sheet name="Mi 13.03.19" sheetId="13" r:id="rId13"/>
    <sheet name="Fr 15.03.19" sheetId="14" r:id="rId14"/>
    <sheet name="Mi 20.03.19" sheetId="15" r:id="rId15"/>
    <sheet name="Fr 22.03.19" sheetId="16" r:id="rId16"/>
    <sheet name="Fr 29.03.19" sheetId="17" r:id="rId17"/>
    <sheet name="Mi 03.04.19" sheetId="18" r:id="rId18"/>
    <sheet name="Fr 05.04.19" sheetId="19" r:id="rId19"/>
    <sheet name="Mi 10.04.19" sheetId="20" r:id="rId20"/>
    <sheet name="Fr 12.04.19" sheetId="21" r:id="rId21"/>
    <sheet name="Mi 17.04.19" sheetId="22" r:id="rId22"/>
    <sheet name="Mi 8.5.19" sheetId="23" r:id="rId23"/>
    <sheet name="Fr 10.5.19" sheetId="24" r:id="rId24"/>
    <sheet name="Mi 15.5.19" sheetId="25" r:id="rId25"/>
    <sheet name="Fr 17.5.19" sheetId="26" r:id="rId26"/>
    <sheet name="Mi 22.5.19" sheetId="27" r:id="rId27"/>
    <sheet name="Fr 24.5.19" sheetId="28" r:id="rId28"/>
    <sheet name="Mi 29.5.19" sheetId="29" r:id="rId29"/>
    <sheet name="Mi 5.6.19" sheetId="30" r:id="rId30"/>
    <sheet name="Fr 7.6.19" sheetId="31" r:id="rId31"/>
    <sheet name="Mi 12.6.19" sheetId="32" r:id="rId32"/>
    <sheet name="Mi 19.6.19" sheetId="33" r:id="rId33"/>
    <sheet name="Fr 21.6.19" sheetId="34" r:id="rId34"/>
    <sheet name="Mi 26.6.19" sheetId="35" r:id="rId35"/>
    <sheet name="Fr 28.6.19" sheetId="36" r:id="rId36"/>
    <sheet name="Mi 3.7.19" sheetId="37" r:id="rId37"/>
    <sheet name="Fr 5.7.19" sheetId="38" r:id="rId38"/>
    <sheet name="Mi 10.7.19" sheetId="39" r:id="rId39"/>
    <sheet name="Fr 12.7.19" sheetId="40" r:id="rId40"/>
    <sheet name="Mi 21.8.19" sheetId="41" r:id="rId41"/>
    <sheet name="Fr 23.8.19" sheetId="42" r:id="rId42"/>
    <sheet name="Fr 30.8.19" sheetId="43" r:id="rId43"/>
    <sheet name="Mi 4.9.19" sheetId="44" r:id="rId44"/>
    <sheet name="Mi 11.9.19" sheetId="45" r:id="rId45"/>
    <sheet name="Fr 13.9.19" sheetId="46" r:id="rId46"/>
    <sheet name="Mi 18.9.19" sheetId="47" r:id="rId47"/>
    <sheet name="Fr 20.9.19" sheetId="48" r:id="rId48"/>
    <sheet name="Mi 25.9.19" sheetId="49" r:id="rId49"/>
    <sheet name="Fr 27.9.19" sheetId="50" r:id="rId50"/>
    <sheet name="Mi 2.10.19" sheetId="51" r:id="rId51"/>
    <sheet name="Fr 4.10.19" sheetId="52" r:id="rId52"/>
    <sheet name="Mi 23.10.19" sheetId="53" r:id="rId53"/>
    <sheet name="Fr 25.10.19" sheetId="54" r:id="rId54"/>
    <sheet name="Mi 30.10.19" sheetId="55" r:id="rId55"/>
    <sheet name="Fr 1.11.19" sheetId="56" r:id="rId56"/>
    <sheet name="Mi 6.11.19" sheetId="57" r:id="rId57"/>
    <sheet name="Fr 8.11.19" sheetId="58" r:id="rId58"/>
    <sheet name="Mi 13.11.19" sheetId="59" r:id="rId59"/>
    <sheet name="Fr 15.11.19" sheetId="60" r:id="rId60"/>
    <sheet name="Mi 20.11.19" sheetId="61" r:id="rId61"/>
    <sheet name="Fr 22.11.19" sheetId="62" r:id="rId62"/>
    <sheet name="Fr 29.11.19" sheetId="63" r:id="rId63"/>
    <sheet name="Mi 4.12.19" sheetId="64" r:id="rId64"/>
    <sheet name="Fr 6.12.19" sheetId="65" r:id="rId65"/>
    <sheet name="Mi 11.12.19" sheetId="66" r:id="rId66"/>
    <sheet name="Fr 13.12.19" sheetId="67" r:id="rId67"/>
    <sheet name="Mi 18.12.19" sheetId="68" r:id="rId68"/>
    <sheet name="Fr 20.12.19" sheetId="69" r:id="rId69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69" l="1"/>
  <c r="G35" i="69"/>
  <c r="G34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1" i="69"/>
  <c r="G10" i="69"/>
  <c r="F37" i="69" l="1"/>
  <c r="H10" i="69"/>
  <c r="H11" i="69" s="1"/>
  <c r="H14" i="69" s="1"/>
  <c r="H15" i="69" s="1"/>
  <c r="H16" i="69" s="1"/>
  <c r="H17" i="69" s="1"/>
  <c r="H18" i="69" s="1"/>
  <c r="H19" i="69" s="1"/>
  <c r="H20" i="69" s="1"/>
  <c r="H21" i="69" s="1"/>
  <c r="H22" i="69" s="1"/>
  <c r="H23" i="69" s="1"/>
  <c r="H24" i="69" s="1"/>
  <c r="H25" i="69" s="1"/>
  <c r="H26" i="69" s="1"/>
  <c r="H27" i="69" s="1"/>
  <c r="H28" i="69" s="1"/>
  <c r="H29" i="69" s="1"/>
  <c r="H30" i="69" s="1"/>
  <c r="H31" i="69" s="1"/>
  <c r="H34" i="69" s="1"/>
  <c r="H35" i="69" s="1"/>
  <c r="H36" i="69"/>
  <c r="I36" i="68"/>
  <c r="G35" i="68"/>
  <c r="G34" i="68"/>
  <c r="G31" i="68"/>
  <c r="G30" i="68"/>
  <c r="G29" i="68"/>
  <c r="G28" i="68"/>
  <c r="G27" i="68"/>
  <c r="G26" i="68"/>
  <c r="G25" i="68"/>
  <c r="G24" i="68"/>
  <c r="G23" i="68"/>
  <c r="G22" i="68"/>
  <c r="G21" i="68"/>
  <c r="G20" i="68"/>
  <c r="G19" i="68"/>
  <c r="G18" i="68"/>
  <c r="G17" i="68"/>
  <c r="G16" i="68"/>
  <c r="G15" i="68"/>
  <c r="G14" i="68"/>
  <c r="G11" i="68"/>
  <c r="G10" i="68"/>
  <c r="F37" i="68" l="1"/>
  <c r="H36" i="68"/>
  <c r="H10" i="68"/>
  <c r="H11" i="68" s="1"/>
  <c r="H14" i="68" s="1"/>
  <c r="H15" i="68" s="1"/>
  <c r="H16" i="68" s="1"/>
  <c r="H17" i="68" s="1"/>
  <c r="H18" i="68" s="1"/>
  <c r="H19" i="68" s="1"/>
  <c r="H20" i="68" s="1"/>
  <c r="H21" i="68" s="1"/>
  <c r="H22" i="68" s="1"/>
  <c r="H23" i="68" s="1"/>
  <c r="H24" i="68" s="1"/>
  <c r="H25" i="68" s="1"/>
  <c r="H26" i="68" s="1"/>
  <c r="H27" i="68" s="1"/>
  <c r="H28" i="68" s="1"/>
  <c r="H29" i="68" s="1"/>
  <c r="H30" i="68" s="1"/>
  <c r="H31" i="68" s="1"/>
  <c r="H34" i="68" s="1"/>
  <c r="H35" i="68" s="1"/>
  <c r="I36" i="67" l="1"/>
  <c r="G35" i="67"/>
  <c r="G34" i="67"/>
  <c r="G31" i="67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G15" i="67"/>
  <c r="G14" i="67"/>
  <c r="G11" i="67"/>
  <c r="H10" i="67"/>
  <c r="G10" i="67"/>
  <c r="H36" i="67" l="1"/>
  <c r="F37" i="67"/>
  <c r="H11" i="67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4" i="67" s="1"/>
  <c r="H35" i="67" s="1"/>
  <c r="I36" i="66" l="1"/>
  <c r="G35" i="66"/>
  <c r="G34" i="66"/>
  <c r="G31" i="66"/>
  <c r="G30" i="66"/>
  <c r="G29" i="66"/>
  <c r="G28" i="66"/>
  <c r="G27" i="66"/>
  <c r="G26" i="66"/>
  <c r="G25" i="66"/>
  <c r="G24" i="66"/>
  <c r="G23" i="66"/>
  <c r="G22" i="66"/>
  <c r="G21" i="66"/>
  <c r="G20" i="66"/>
  <c r="G19" i="66"/>
  <c r="G18" i="66"/>
  <c r="G17" i="66"/>
  <c r="G16" i="66"/>
  <c r="G15" i="66"/>
  <c r="G14" i="66"/>
  <c r="G11" i="66"/>
  <c r="G10" i="66"/>
  <c r="F37" i="66" l="1"/>
  <c r="H10" i="66"/>
  <c r="H11" i="66" s="1"/>
  <c r="H14" i="66" s="1"/>
  <c r="H15" i="66" s="1"/>
  <c r="H16" i="66" s="1"/>
  <c r="H17" i="66" s="1"/>
  <c r="H18" i="66" s="1"/>
  <c r="H19" i="66" s="1"/>
  <c r="H20" i="66" s="1"/>
  <c r="H21" i="66" s="1"/>
  <c r="H22" i="66" s="1"/>
  <c r="H23" i="66" s="1"/>
  <c r="H24" i="66" s="1"/>
  <c r="H25" i="66" s="1"/>
  <c r="H26" i="66" s="1"/>
  <c r="H27" i="66" s="1"/>
  <c r="H28" i="66" s="1"/>
  <c r="H29" i="66" s="1"/>
  <c r="H30" i="66" s="1"/>
  <c r="H31" i="66" s="1"/>
  <c r="H34" i="66" s="1"/>
  <c r="H35" i="66" s="1"/>
  <c r="H36" i="66"/>
  <c r="I36" i="65" l="1"/>
  <c r="G35" i="65"/>
  <c r="G34" i="65"/>
  <c r="G31" i="65"/>
  <c r="G30" i="65"/>
  <c r="G29" i="65"/>
  <c r="G28" i="65"/>
  <c r="G27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1" i="65"/>
  <c r="G10" i="65"/>
  <c r="H36" i="65" l="1"/>
  <c r="F37" i="65"/>
  <c r="H10" i="65"/>
  <c r="H11" i="65" s="1"/>
  <c r="H14" i="65" s="1"/>
  <c r="H15" i="65" s="1"/>
  <c r="H16" i="65" s="1"/>
  <c r="H17" i="65" s="1"/>
  <c r="H18" i="65" s="1"/>
  <c r="H19" i="65" s="1"/>
  <c r="H20" i="65" s="1"/>
  <c r="H21" i="65" s="1"/>
  <c r="H22" i="65" s="1"/>
  <c r="H23" i="65" s="1"/>
  <c r="H24" i="65" s="1"/>
  <c r="H25" i="65" s="1"/>
  <c r="H26" i="65" s="1"/>
  <c r="H27" i="65" s="1"/>
  <c r="H28" i="65" s="1"/>
  <c r="H29" i="65" s="1"/>
  <c r="H30" i="65" s="1"/>
  <c r="H31" i="65" s="1"/>
  <c r="H34" i="65" s="1"/>
  <c r="H35" i="65" s="1"/>
  <c r="I36" i="64"/>
  <c r="G35" i="64"/>
  <c r="G34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1" i="64"/>
  <c r="G10" i="64"/>
  <c r="F37" i="64" l="1"/>
  <c r="H10" i="64"/>
  <c r="H11" i="64" s="1"/>
  <c r="H14" i="64" s="1"/>
  <c r="H15" i="64" s="1"/>
  <c r="H16" i="64" s="1"/>
  <c r="H17" i="64" s="1"/>
  <c r="H18" i="64" s="1"/>
  <c r="H19" i="64" s="1"/>
  <c r="H20" i="64" s="1"/>
  <c r="H21" i="64" s="1"/>
  <c r="H22" i="64" s="1"/>
  <c r="H23" i="64" s="1"/>
  <c r="H24" i="64" s="1"/>
  <c r="H25" i="64" s="1"/>
  <c r="H26" i="64" s="1"/>
  <c r="H27" i="64" s="1"/>
  <c r="H28" i="64" s="1"/>
  <c r="H29" i="64" s="1"/>
  <c r="H30" i="64" s="1"/>
  <c r="H31" i="64" s="1"/>
  <c r="H34" i="64" s="1"/>
  <c r="H35" i="64" s="1"/>
  <c r="H36" i="64"/>
  <c r="I36" i="63" l="1"/>
  <c r="G35" i="63"/>
  <c r="G34" i="63"/>
  <c r="G31" i="63"/>
  <c r="G30" i="63"/>
  <c r="G29" i="63"/>
  <c r="G28" i="63"/>
  <c r="G27" i="63"/>
  <c r="G26" i="63"/>
  <c r="G25" i="63"/>
  <c r="G24" i="63"/>
  <c r="G23" i="63"/>
  <c r="G22" i="63"/>
  <c r="G21" i="63"/>
  <c r="G20" i="63"/>
  <c r="G19" i="63"/>
  <c r="G18" i="63"/>
  <c r="G17" i="63"/>
  <c r="G16" i="63"/>
  <c r="G15" i="63"/>
  <c r="G14" i="63"/>
  <c r="G11" i="63"/>
  <c r="H10" i="63"/>
  <c r="H11" i="63" s="1"/>
  <c r="H14" i="63" s="1"/>
  <c r="G10" i="63"/>
  <c r="H15" i="63" l="1"/>
  <c r="H16" i="63" s="1"/>
  <c r="H17" i="63" s="1"/>
  <c r="H18" i="63" s="1"/>
  <c r="H19" i="63" s="1"/>
  <c r="H20" i="63" s="1"/>
  <c r="H21" i="63" s="1"/>
  <c r="H22" i="63" s="1"/>
  <c r="H23" i="63" s="1"/>
  <c r="H24" i="63" s="1"/>
  <c r="H25" i="63" s="1"/>
  <c r="H26" i="63" s="1"/>
  <c r="H27" i="63" s="1"/>
  <c r="H28" i="63" s="1"/>
  <c r="H29" i="63" s="1"/>
  <c r="H30" i="63" s="1"/>
  <c r="H31" i="63" s="1"/>
  <c r="H34" i="63" s="1"/>
  <c r="H35" i="63" s="1"/>
  <c r="F37" i="63"/>
  <c r="H36" i="63"/>
  <c r="I36" i="62" l="1"/>
  <c r="G35" i="62"/>
  <c r="G34" i="62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1" i="62"/>
  <c r="G10" i="62"/>
  <c r="H36" i="62" l="1"/>
  <c r="F37" i="62"/>
  <c r="H10" i="62"/>
  <c r="H11" i="62" s="1"/>
  <c r="H14" i="62" s="1"/>
  <c r="H15" i="62" s="1"/>
  <c r="H16" i="62" s="1"/>
  <c r="H17" i="62" s="1"/>
  <c r="H18" i="62" s="1"/>
  <c r="H19" i="62" s="1"/>
  <c r="H20" i="62" s="1"/>
  <c r="H21" i="62" s="1"/>
  <c r="H22" i="62" s="1"/>
  <c r="H23" i="62" s="1"/>
  <c r="H24" i="62" s="1"/>
  <c r="H25" i="62" s="1"/>
  <c r="H26" i="62" s="1"/>
  <c r="H27" i="62" s="1"/>
  <c r="H28" i="62" s="1"/>
  <c r="H29" i="62" s="1"/>
  <c r="H30" i="62" s="1"/>
  <c r="H31" i="62" s="1"/>
  <c r="H34" i="62" s="1"/>
  <c r="H35" i="62" s="1"/>
  <c r="I36" i="61"/>
  <c r="G35" i="61"/>
  <c r="G34" i="61"/>
  <c r="G31" i="61"/>
  <c r="G30" i="61"/>
  <c r="G29" i="61"/>
  <c r="G28" i="61"/>
  <c r="G27" i="61"/>
  <c r="G26" i="61"/>
  <c r="G25" i="61"/>
  <c r="G24" i="61"/>
  <c r="G23" i="61"/>
  <c r="G22" i="61"/>
  <c r="G21" i="61"/>
  <c r="G20" i="61"/>
  <c r="G19" i="61"/>
  <c r="G18" i="61"/>
  <c r="G17" i="61"/>
  <c r="G16" i="61"/>
  <c r="G15" i="61"/>
  <c r="G14" i="61"/>
  <c r="G11" i="61"/>
  <c r="G10" i="61"/>
  <c r="F37" i="61" l="1"/>
  <c r="H10" i="61"/>
  <c r="H11" i="61" s="1"/>
  <c r="H14" i="61" s="1"/>
  <c r="H15" i="61" s="1"/>
  <c r="H16" i="61" s="1"/>
  <c r="H17" i="61" s="1"/>
  <c r="H18" i="61" s="1"/>
  <c r="H19" i="61" s="1"/>
  <c r="H20" i="61" s="1"/>
  <c r="H21" i="61" s="1"/>
  <c r="H22" i="61" s="1"/>
  <c r="H23" i="61" s="1"/>
  <c r="H24" i="61" s="1"/>
  <c r="H25" i="61" s="1"/>
  <c r="H26" i="61" s="1"/>
  <c r="H27" i="61" s="1"/>
  <c r="H28" i="61" s="1"/>
  <c r="H29" i="61" s="1"/>
  <c r="H30" i="61" s="1"/>
  <c r="H31" i="61" s="1"/>
  <c r="H34" i="61" s="1"/>
  <c r="H35" i="61" s="1"/>
  <c r="H36" i="61"/>
  <c r="G31" i="60" l="1"/>
  <c r="G30" i="60"/>
  <c r="G29" i="60"/>
  <c r="G28" i="60"/>
  <c r="G27" i="60"/>
  <c r="G26" i="60"/>
  <c r="G25" i="60"/>
  <c r="G24" i="60"/>
  <c r="G23" i="60"/>
  <c r="G22" i="60"/>
  <c r="G21" i="60"/>
  <c r="G20" i="60"/>
  <c r="G19" i="60"/>
  <c r="G18" i="60"/>
  <c r="G17" i="60"/>
  <c r="G16" i="60"/>
  <c r="G15" i="60"/>
  <c r="G14" i="60"/>
  <c r="H14" i="60" s="1"/>
  <c r="H15" i="60" s="1"/>
  <c r="I36" i="60"/>
  <c r="G35" i="60"/>
  <c r="G34" i="60"/>
  <c r="G11" i="60"/>
  <c r="G10" i="60"/>
  <c r="H10" i="60" s="1"/>
  <c r="H11" i="60" s="1"/>
  <c r="F37" i="60" l="1"/>
  <c r="H16" i="60"/>
  <c r="H17" i="60" s="1"/>
  <c r="H18" i="60" s="1"/>
  <c r="H19" i="60" s="1"/>
  <c r="H20" i="60" s="1"/>
  <c r="H21" i="60" s="1"/>
  <c r="H22" i="60" s="1"/>
  <c r="H23" i="60" s="1"/>
  <c r="H24" i="60" s="1"/>
  <c r="H25" i="60" s="1"/>
  <c r="H26" i="60" s="1"/>
  <c r="H27" i="60" s="1"/>
  <c r="H28" i="60" s="1"/>
  <c r="H29" i="60" s="1"/>
  <c r="H30" i="60" s="1"/>
  <c r="H31" i="60" s="1"/>
  <c r="H34" i="60" s="1"/>
  <c r="H35" i="60" s="1"/>
  <c r="H36" i="60"/>
  <c r="H15" i="59" l="1"/>
  <c r="G15" i="59"/>
  <c r="H14" i="59"/>
  <c r="G14" i="59"/>
  <c r="I36" i="59"/>
  <c r="G35" i="59"/>
  <c r="G34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G11" i="59"/>
  <c r="G10" i="59"/>
  <c r="H10" i="59" s="1"/>
  <c r="H11" i="59" l="1"/>
  <c r="H16" i="59" s="1"/>
  <c r="H17" i="59" s="1"/>
  <c r="H18" i="59" s="1"/>
  <c r="H19" i="59" s="1"/>
  <c r="H20" i="59" s="1"/>
  <c r="H21" i="59" s="1"/>
  <c r="H22" i="59" s="1"/>
  <c r="H23" i="59" s="1"/>
  <c r="H24" i="59" s="1"/>
  <c r="H25" i="59" s="1"/>
  <c r="H26" i="59" s="1"/>
  <c r="H27" i="59" s="1"/>
  <c r="H28" i="59" s="1"/>
  <c r="H29" i="59" s="1"/>
  <c r="H30" i="59" s="1"/>
  <c r="H31" i="59" s="1"/>
  <c r="H34" i="59" s="1"/>
  <c r="H35" i="59" s="1"/>
  <c r="H36" i="59"/>
  <c r="F37" i="59"/>
  <c r="I36" i="58" l="1"/>
  <c r="I36" i="57"/>
  <c r="G35" i="58"/>
  <c r="G34" i="58"/>
  <c r="G31" i="58"/>
  <c r="G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6" i="58"/>
  <c r="G15" i="58"/>
  <c r="G11" i="58"/>
  <c r="H36" i="58" s="1"/>
  <c r="G10" i="58"/>
  <c r="H10" i="58" s="1"/>
  <c r="H11" i="58" s="1"/>
  <c r="H15" i="58" s="1"/>
  <c r="H16" i="58" s="1"/>
  <c r="H17" i="58" s="1"/>
  <c r="H18" i="58" s="1"/>
  <c r="H19" i="58" s="1"/>
  <c r="H20" i="58" s="1"/>
  <c r="H21" i="58" s="1"/>
  <c r="H22" i="58" s="1"/>
  <c r="H23" i="58" s="1"/>
  <c r="H24" i="58" s="1"/>
  <c r="H25" i="58" s="1"/>
  <c r="H26" i="58" s="1"/>
  <c r="H27" i="58" s="1"/>
  <c r="H28" i="58" s="1"/>
  <c r="H29" i="58" s="1"/>
  <c r="H30" i="58" s="1"/>
  <c r="H31" i="58" s="1"/>
  <c r="H34" i="58" s="1"/>
  <c r="H35" i="58" s="1"/>
  <c r="G35" i="57"/>
  <c r="G34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1" i="57"/>
  <c r="G10" i="57"/>
  <c r="F37" i="57" s="1"/>
  <c r="F37" i="58" l="1"/>
  <c r="H10" i="57"/>
  <c r="H11" i="57" s="1"/>
  <c r="H15" i="57" s="1"/>
  <c r="H16" i="57" s="1"/>
  <c r="H17" i="57" s="1"/>
  <c r="H18" i="57" s="1"/>
  <c r="H19" i="57" s="1"/>
  <c r="H20" i="57" s="1"/>
  <c r="H21" i="57" s="1"/>
  <c r="H22" i="57" s="1"/>
  <c r="H23" i="57" s="1"/>
  <c r="H24" i="57" s="1"/>
  <c r="H25" i="57" s="1"/>
  <c r="H26" i="57" s="1"/>
  <c r="H27" i="57" s="1"/>
  <c r="H28" i="57" s="1"/>
  <c r="H29" i="57" s="1"/>
  <c r="H30" i="57" s="1"/>
  <c r="H31" i="57" s="1"/>
  <c r="H34" i="57" s="1"/>
  <c r="H35" i="57" s="1"/>
  <c r="H36" i="57"/>
  <c r="G14" i="56" l="1"/>
  <c r="I36" i="56"/>
  <c r="G35" i="56"/>
  <c r="G34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G19" i="56"/>
  <c r="G18" i="56"/>
  <c r="G17" i="56"/>
  <c r="G16" i="56"/>
  <c r="G15" i="56"/>
  <c r="G11" i="56"/>
  <c r="G10" i="56"/>
  <c r="H10" i="56" s="1"/>
  <c r="H11" i="56" s="1"/>
  <c r="H14" i="56" l="1"/>
  <c r="H15" i="56" s="1"/>
  <c r="H16" i="56" s="1"/>
  <c r="H17" i="56" s="1"/>
  <c r="H18" i="56" s="1"/>
  <c r="H19" i="56" s="1"/>
  <c r="H20" i="56" s="1"/>
  <c r="H21" i="56" s="1"/>
  <c r="H22" i="56" s="1"/>
  <c r="H23" i="56" s="1"/>
  <c r="H24" i="56" s="1"/>
  <c r="H25" i="56" s="1"/>
  <c r="H26" i="56" s="1"/>
  <c r="H27" i="56" s="1"/>
  <c r="H28" i="56" s="1"/>
  <c r="H29" i="56" s="1"/>
  <c r="H30" i="56" s="1"/>
  <c r="H31" i="56" s="1"/>
  <c r="H34" i="56" s="1"/>
  <c r="H35" i="56" s="1"/>
  <c r="F37" i="56"/>
  <c r="H36" i="56"/>
  <c r="I36" i="55" l="1"/>
  <c r="G35" i="55"/>
  <c r="G34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1" i="55"/>
  <c r="G10" i="55"/>
  <c r="H36" i="55" l="1"/>
  <c r="F37" i="55"/>
  <c r="H10" i="55"/>
  <c r="H11" i="55" s="1"/>
  <c r="H14" i="55" s="1"/>
  <c r="H15" i="55" s="1"/>
  <c r="H16" i="55" s="1"/>
  <c r="H17" i="55" s="1"/>
  <c r="H18" i="55" s="1"/>
  <c r="H19" i="55" s="1"/>
  <c r="H20" i="55" s="1"/>
  <c r="H21" i="55" s="1"/>
  <c r="H22" i="55" s="1"/>
  <c r="H23" i="55" s="1"/>
  <c r="H24" i="55" s="1"/>
  <c r="H25" i="55" s="1"/>
  <c r="H26" i="55" s="1"/>
  <c r="H27" i="55" s="1"/>
  <c r="H28" i="55" s="1"/>
  <c r="H29" i="55" s="1"/>
  <c r="H30" i="55" s="1"/>
  <c r="H31" i="55" s="1"/>
  <c r="H34" i="55" s="1"/>
  <c r="H35" i="55" s="1"/>
  <c r="I36" i="54"/>
  <c r="G35" i="54"/>
  <c r="G34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1" i="54"/>
  <c r="G10" i="54"/>
  <c r="H36" i="54" l="1"/>
  <c r="F37" i="54"/>
  <c r="H10" i="54"/>
  <c r="H11" i="54" s="1"/>
  <c r="H15" i="54" s="1"/>
  <c r="H16" i="54" s="1"/>
  <c r="H17" i="54" s="1"/>
  <c r="H18" i="54" s="1"/>
  <c r="H19" i="54" s="1"/>
  <c r="H20" i="54" s="1"/>
  <c r="H21" i="54" s="1"/>
  <c r="H22" i="54" s="1"/>
  <c r="H23" i="54" s="1"/>
  <c r="H24" i="54" s="1"/>
  <c r="H25" i="54" s="1"/>
  <c r="H26" i="54" s="1"/>
  <c r="H27" i="54" s="1"/>
  <c r="H28" i="54" s="1"/>
  <c r="H29" i="54" s="1"/>
  <c r="H30" i="54" s="1"/>
  <c r="H31" i="54" s="1"/>
  <c r="H34" i="54" s="1"/>
  <c r="H35" i="54" s="1"/>
  <c r="I36" i="53"/>
  <c r="G35" i="53"/>
  <c r="G34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1" i="53"/>
  <c r="G10" i="53"/>
  <c r="H10" i="53" s="1"/>
  <c r="F37" i="53" l="1"/>
  <c r="H11" i="53"/>
  <c r="H15" i="53" s="1"/>
  <c r="H16" i="53" s="1"/>
  <c r="H17" i="53" s="1"/>
  <c r="H18" i="53" s="1"/>
  <c r="H19" i="53" s="1"/>
  <c r="H20" i="53" s="1"/>
  <c r="H21" i="53" s="1"/>
  <c r="H22" i="53" s="1"/>
  <c r="H23" i="53" s="1"/>
  <c r="H24" i="53" s="1"/>
  <c r="H25" i="53" s="1"/>
  <c r="H26" i="53" s="1"/>
  <c r="H27" i="53" s="1"/>
  <c r="H28" i="53" s="1"/>
  <c r="H29" i="53" s="1"/>
  <c r="H30" i="53" s="1"/>
  <c r="H31" i="53" s="1"/>
  <c r="H34" i="53" s="1"/>
  <c r="H35" i="53" s="1"/>
  <c r="H36" i="53"/>
  <c r="F37" i="52" l="1"/>
  <c r="I36" i="52"/>
  <c r="H36" i="52"/>
  <c r="G35" i="52"/>
  <c r="G34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1" i="52"/>
  <c r="H10" i="52"/>
  <c r="H11" i="52" s="1"/>
  <c r="H15" i="52" s="1"/>
  <c r="H16" i="52" s="1"/>
  <c r="H17" i="52" s="1"/>
  <c r="H18" i="52" s="1"/>
  <c r="H19" i="52" s="1"/>
  <c r="H20" i="52" s="1"/>
  <c r="H21" i="52" s="1"/>
  <c r="H22" i="52" s="1"/>
  <c r="H23" i="52" s="1"/>
  <c r="H24" i="52" s="1"/>
  <c r="H25" i="52" s="1"/>
  <c r="H26" i="52" s="1"/>
  <c r="H27" i="52" s="1"/>
  <c r="H28" i="52" s="1"/>
  <c r="H29" i="52" s="1"/>
  <c r="H30" i="52" s="1"/>
  <c r="H31" i="52" s="1"/>
  <c r="H34" i="52" s="1"/>
  <c r="H35" i="52" s="1"/>
  <c r="G10" i="52"/>
  <c r="I36" i="51"/>
  <c r="G35" i="51"/>
  <c r="G34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1" i="51"/>
  <c r="G10" i="51"/>
  <c r="F37" i="51" s="1"/>
  <c r="H36" i="51" l="1"/>
  <c r="H10" i="51"/>
  <c r="H11" i="51" s="1"/>
  <c r="H15" i="51" s="1"/>
  <c r="H16" i="51" s="1"/>
  <c r="H17" i="51" s="1"/>
  <c r="H18" i="51" s="1"/>
  <c r="H19" i="51" s="1"/>
  <c r="H20" i="51" s="1"/>
  <c r="H21" i="51" s="1"/>
  <c r="H22" i="51" s="1"/>
  <c r="H23" i="51" s="1"/>
  <c r="H24" i="51" s="1"/>
  <c r="H25" i="51" s="1"/>
  <c r="H26" i="51" s="1"/>
  <c r="H27" i="51" s="1"/>
  <c r="H28" i="51" s="1"/>
  <c r="H29" i="51" s="1"/>
  <c r="H30" i="51" s="1"/>
  <c r="H31" i="51" s="1"/>
  <c r="H34" i="51" s="1"/>
  <c r="H35" i="51" s="1"/>
  <c r="I36" i="50" l="1"/>
  <c r="G35" i="50"/>
  <c r="G34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1" i="50"/>
  <c r="G10" i="50"/>
  <c r="H36" i="50" l="1"/>
  <c r="F37" i="50"/>
  <c r="H10" i="50"/>
  <c r="H11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4" i="50" s="1"/>
  <c r="H35" i="50" s="1"/>
  <c r="I36" i="49" l="1"/>
  <c r="G35" i="49"/>
  <c r="G34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H11" i="49"/>
  <c r="H15" i="49" s="1"/>
  <c r="H16" i="49" s="1"/>
  <c r="G11" i="49"/>
  <c r="H10" i="49"/>
  <c r="G10" i="49"/>
  <c r="H17" i="49" l="1"/>
  <c r="H18" i="49" s="1"/>
  <c r="H19" i="49" s="1"/>
  <c r="H20" i="49" s="1"/>
  <c r="H21" i="49" s="1"/>
  <c r="H22" i="49" s="1"/>
  <c r="H23" i="49" s="1"/>
  <c r="H24" i="49" s="1"/>
  <c r="H25" i="49" s="1"/>
  <c r="H26" i="49" s="1"/>
  <c r="H27" i="49" s="1"/>
  <c r="H28" i="49" s="1"/>
  <c r="H29" i="49" s="1"/>
  <c r="H30" i="49" s="1"/>
  <c r="H31" i="49" s="1"/>
  <c r="H34" i="49" s="1"/>
  <c r="H35" i="49" s="1"/>
  <c r="F37" i="49"/>
  <c r="H36" i="49"/>
  <c r="I36" i="48" l="1"/>
  <c r="G35" i="48"/>
  <c r="G34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1" i="48"/>
  <c r="G10" i="48"/>
  <c r="H36" i="48" s="1"/>
  <c r="F37" i="48" l="1"/>
  <c r="H10" i="48"/>
  <c r="H11" i="48" s="1"/>
  <c r="H15" i="48" s="1"/>
  <c r="H16" i="48" s="1"/>
  <c r="H17" i="48" s="1"/>
  <c r="H18" i="48" s="1"/>
  <c r="H19" i="48" s="1"/>
  <c r="H20" i="48" s="1"/>
  <c r="H21" i="48" s="1"/>
  <c r="H22" i="48" s="1"/>
  <c r="H23" i="48" s="1"/>
  <c r="H24" i="48" s="1"/>
  <c r="H25" i="48" s="1"/>
  <c r="H26" i="48" s="1"/>
  <c r="H27" i="48" s="1"/>
  <c r="H28" i="48" s="1"/>
  <c r="H29" i="48" s="1"/>
  <c r="H30" i="48" s="1"/>
  <c r="H31" i="48" s="1"/>
  <c r="H34" i="48" s="1"/>
  <c r="H35" i="48" s="1"/>
  <c r="I36" i="47"/>
  <c r="G35" i="47"/>
  <c r="G34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1" i="47"/>
  <c r="H10" i="47"/>
  <c r="H11" i="47" s="1"/>
  <c r="H15" i="47" s="1"/>
  <c r="H16" i="47" s="1"/>
  <c r="H17" i="47" s="1"/>
  <c r="G10" i="47"/>
  <c r="F37" i="47" l="1"/>
  <c r="H18" i="47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H34" i="47" s="1"/>
  <c r="H35" i="47" s="1"/>
  <c r="H36" i="47"/>
  <c r="I36" i="46" l="1"/>
  <c r="G35" i="46"/>
  <c r="G34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1" i="46"/>
  <c r="H11" i="46" s="1"/>
  <c r="H10" i="46"/>
  <c r="G10" i="46"/>
  <c r="I36" i="45"/>
  <c r="G35" i="45"/>
  <c r="G34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1" i="45"/>
  <c r="H10" i="45"/>
  <c r="G10" i="45"/>
  <c r="H36" i="45" l="1"/>
  <c r="F37" i="45"/>
  <c r="H15" i="46"/>
  <c r="H16" i="46" s="1"/>
  <c r="H17" i="46" s="1"/>
  <c r="H18" i="46" s="1"/>
  <c r="H19" i="46" s="1"/>
  <c r="H20" i="46" s="1"/>
  <c r="H21" i="46" s="1"/>
  <c r="H22" i="46" s="1"/>
  <c r="H23" i="46" s="1"/>
  <c r="H24" i="46" s="1"/>
  <c r="H25" i="46" s="1"/>
  <c r="H26" i="46" s="1"/>
  <c r="H27" i="46" s="1"/>
  <c r="H28" i="46" s="1"/>
  <c r="H29" i="46" s="1"/>
  <c r="H30" i="46" s="1"/>
  <c r="H31" i="46" s="1"/>
  <c r="H34" i="46" s="1"/>
  <c r="H35" i="46" s="1"/>
  <c r="H11" i="45"/>
  <c r="H15" i="45" s="1"/>
  <c r="H16" i="45" s="1"/>
  <c r="H17" i="45" s="1"/>
  <c r="H18" i="45" s="1"/>
  <c r="H19" i="45" s="1"/>
  <c r="H20" i="45" s="1"/>
  <c r="H21" i="45" s="1"/>
  <c r="H22" i="45" s="1"/>
  <c r="H23" i="45" s="1"/>
  <c r="H24" i="45" s="1"/>
  <c r="H25" i="45" s="1"/>
  <c r="H26" i="45" s="1"/>
  <c r="H27" i="45" s="1"/>
  <c r="H28" i="45" s="1"/>
  <c r="H29" i="45" s="1"/>
  <c r="H30" i="45" s="1"/>
  <c r="H31" i="45" s="1"/>
  <c r="H34" i="45" s="1"/>
  <c r="H35" i="45" s="1"/>
  <c r="F37" i="46"/>
  <c r="H36" i="46"/>
  <c r="G10" i="44" l="1"/>
  <c r="I36" i="44" l="1"/>
  <c r="G35" i="44"/>
  <c r="G34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1" i="44"/>
  <c r="H10" i="44"/>
  <c r="H11" i="44" s="1"/>
  <c r="H15" i="44" s="1"/>
  <c r="H16" i="44" s="1"/>
  <c r="I37" i="43"/>
  <c r="G36" i="43"/>
  <c r="G35" i="43"/>
  <c r="G32" i="43"/>
  <c r="G31" i="43"/>
  <c r="G30" i="43"/>
  <c r="G29" i="43"/>
  <c r="G28" i="43"/>
  <c r="G27" i="43"/>
  <c r="G26" i="43"/>
  <c r="G25" i="43"/>
  <c r="G23" i="43"/>
  <c r="G22" i="43"/>
  <c r="G21" i="43"/>
  <c r="G20" i="43"/>
  <c r="G19" i="43"/>
  <c r="G18" i="43"/>
  <c r="G17" i="43"/>
  <c r="G16" i="43"/>
  <c r="G15" i="43"/>
  <c r="G11" i="43"/>
  <c r="H10" i="43"/>
  <c r="G10" i="43"/>
  <c r="F37" i="44" l="1"/>
  <c r="H17" i="44"/>
  <c r="H18" i="44" s="1"/>
  <c r="H19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31" i="44" s="1"/>
  <c r="H34" i="44" s="1"/>
  <c r="H35" i="44" s="1"/>
  <c r="H36" i="44"/>
  <c r="H37" i="43"/>
  <c r="H11" i="43"/>
  <c r="H15" i="43" s="1"/>
  <c r="H16" i="43" s="1"/>
  <c r="H17" i="43" s="1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H28" i="43" s="1"/>
  <c r="H29" i="43" s="1"/>
  <c r="H30" i="43" s="1"/>
  <c r="H31" i="43" s="1"/>
  <c r="H32" i="43" s="1"/>
  <c r="H35" i="43" s="1"/>
  <c r="H36" i="43" s="1"/>
  <c r="F38" i="43"/>
  <c r="G22" i="42" l="1"/>
  <c r="G21" i="42"/>
  <c r="G20" i="42"/>
  <c r="G19" i="42"/>
  <c r="G18" i="42"/>
  <c r="G17" i="42"/>
  <c r="G16" i="42"/>
  <c r="G15" i="42"/>
  <c r="I37" i="42"/>
  <c r="G36" i="42"/>
  <c r="G35" i="42"/>
  <c r="G32" i="42"/>
  <c r="G31" i="42"/>
  <c r="G30" i="42"/>
  <c r="G29" i="42"/>
  <c r="G28" i="42"/>
  <c r="G27" i="42"/>
  <c r="G26" i="42"/>
  <c r="G25" i="42"/>
  <c r="G23" i="42"/>
  <c r="G11" i="42"/>
  <c r="H10" i="42"/>
  <c r="H11" i="42" s="1"/>
  <c r="G10" i="42"/>
  <c r="H37" i="42" l="1"/>
  <c r="H15" i="42"/>
  <c r="H16" i="42" s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5" i="42" s="1"/>
  <c r="H36" i="42" s="1"/>
  <c r="F38" i="42"/>
  <c r="G11" i="41" l="1"/>
  <c r="H11" i="41" s="1"/>
  <c r="H10" i="41"/>
  <c r="G10" i="41"/>
  <c r="I37" i="41"/>
  <c r="G36" i="41"/>
  <c r="G35" i="41"/>
  <c r="G32" i="41"/>
  <c r="G31" i="41"/>
  <c r="G30" i="41"/>
  <c r="G29" i="41"/>
  <c r="G28" i="41"/>
  <c r="G27" i="41"/>
  <c r="G26" i="41"/>
  <c r="G25" i="41"/>
  <c r="G23" i="41"/>
  <c r="G22" i="41"/>
  <c r="G21" i="41"/>
  <c r="G20" i="41"/>
  <c r="G19" i="41"/>
  <c r="G18" i="41"/>
  <c r="G17" i="41"/>
  <c r="G16" i="41"/>
  <c r="G15" i="41"/>
  <c r="F38" i="41" l="1"/>
  <c r="H37" i="41"/>
  <c r="H15" i="41"/>
  <c r="H16" i="41" s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5" i="41" s="1"/>
  <c r="H36" i="41" s="1"/>
  <c r="I37" i="40" l="1"/>
  <c r="G36" i="40"/>
  <c r="G35" i="40"/>
  <c r="G32" i="40"/>
  <c r="G31" i="40"/>
  <c r="G30" i="40"/>
  <c r="G29" i="40"/>
  <c r="G28" i="40"/>
  <c r="G27" i="40"/>
  <c r="G26" i="40"/>
  <c r="G25" i="40"/>
  <c r="G23" i="40"/>
  <c r="G22" i="40"/>
  <c r="G21" i="40"/>
  <c r="G20" i="40"/>
  <c r="G19" i="40"/>
  <c r="G18" i="40"/>
  <c r="G17" i="40"/>
  <c r="G16" i="40"/>
  <c r="H15" i="40"/>
  <c r="H16" i="40" s="1"/>
  <c r="H17" i="40" s="1"/>
  <c r="G15" i="40"/>
  <c r="H11" i="40"/>
  <c r="G11" i="40"/>
  <c r="H37" i="40" l="1"/>
  <c r="F38" i="40"/>
  <c r="H18" i="40"/>
  <c r="H19" i="40" s="1"/>
  <c r="H20" i="40" s="1"/>
  <c r="H21" i="40" s="1"/>
  <c r="H22" i="40" s="1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5" i="40" s="1"/>
  <c r="H36" i="40" s="1"/>
  <c r="I37" i="39" l="1"/>
  <c r="G36" i="39"/>
  <c r="G35" i="39"/>
  <c r="G32" i="39"/>
  <c r="G31" i="39"/>
  <c r="G30" i="39"/>
  <c r="G29" i="39"/>
  <c r="G28" i="39"/>
  <c r="G27" i="39"/>
  <c r="G26" i="39"/>
  <c r="G25" i="39"/>
  <c r="G23" i="39"/>
  <c r="G22" i="39"/>
  <c r="G21" i="39"/>
  <c r="G20" i="39"/>
  <c r="G19" i="39"/>
  <c r="G18" i="39"/>
  <c r="G17" i="39"/>
  <c r="G16" i="39"/>
  <c r="G15" i="39"/>
  <c r="G11" i="39"/>
  <c r="I37" i="38"/>
  <c r="G36" i="38"/>
  <c r="G35" i="38"/>
  <c r="G32" i="38"/>
  <c r="G31" i="38"/>
  <c r="G30" i="38"/>
  <c r="G29" i="38"/>
  <c r="G28" i="38"/>
  <c r="G27" i="38"/>
  <c r="G26" i="38"/>
  <c r="G25" i="38"/>
  <c r="G23" i="38"/>
  <c r="G22" i="38"/>
  <c r="G21" i="38"/>
  <c r="G20" i="38"/>
  <c r="G19" i="38"/>
  <c r="G18" i="38"/>
  <c r="G17" i="38"/>
  <c r="G16" i="38"/>
  <c r="G15" i="38"/>
  <c r="G11" i="38"/>
  <c r="I37" i="37"/>
  <c r="G36" i="37"/>
  <c r="G35" i="37"/>
  <c r="G32" i="37"/>
  <c r="G31" i="37"/>
  <c r="G30" i="37"/>
  <c r="G29" i="37"/>
  <c r="G28" i="37"/>
  <c r="G27" i="37"/>
  <c r="G26" i="37"/>
  <c r="G25" i="37"/>
  <c r="G23" i="37"/>
  <c r="G22" i="37"/>
  <c r="G21" i="37"/>
  <c r="G20" i="37"/>
  <c r="G19" i="37"/>
  <c r="G18" i="37"/>
  <c r="G17" i="37"/>
  <c r="G16" i="37"/>
  <c r="G15" i="37"/>
  <c r="G11" i="37"/>
  <c r="F38" i="39" l="1"/>
  <c r="H11" i="39"/>
  <c r="H15" i="39" s="1"/>
  <c r="H16" i="39" s="1"/>
  <c r="H17" i="39" s="1"/>
  <c r="H18" i="39" s="1"/>
  <c r="H19" i="39" s="1"/>
  <c r="H20" i="39" s="1"/>
  <c r="H21" i="39" s="1"/>
  <c r="H22" i="39" s="1"/>
  <c r="H23" i="39" s="1"/>
  <c r="H24" i="39" s="1"/>
  <c r="H25" i="39" s="1"/>
  <c r="H26" i="39" s="1"/>
  <c r="H27" i="39" s="1"/>
  <c r="H28" i="39" s="1"/>
  <c r="H29" i="39" s="1"/>
  <c r="H30" i="39" s="1"/>
  <c r="H31" i="39" s="1"/>
  <c r="H32" i="39" s="1"/>
  <c r="H35" i="39" s="1"/>
  <c r="H36" i="39" s="1"/>
  <c r="H37" i="39"/>
  <c r="F38" i="38"/>
  <c r="H11" i="38"/>
  <c r="H15" i="38" s="1"/>
  <c r="H16" i="38" s="1"/>
  <c r="H17" i="38" s="1"/>
  <c r="H18" i="38" s="1"/>
  <c r="H19" i="38" s="1"/>
  <c r="H20" i="38" s="1"/>
  <c r="H21" i="38" s="1"/>
  <c r="H22" i="38" s="1"/>
  <c r="H23" i="38" s="1"/>
  <c r="H24" i="38" s="1"/>
  <c r="H25" i="38" s="1"/>
  <c r="H26" i="38" s="1"/>
  <c r="H27" i="38" s="1"/>
  <c r="H28" i="38" s="1"/>
  <c r="H29" i="38" s="1"/>
  <c r="H30" i="38" s="1"/>
  <c r="H31" i="38" s="1"/>
  <c r="H32" i="38" s="1"/>
  <c r="H35" i="38" s="1"/>
  <c r="H36" i="38" s="1"/>
  <c r="H37" i="38"/>
  <c r="H37" i="37"/>
  <c r="F38" i="37"/>
  <c r="H11" i="37"/>
  <c r="H15" i="37" s="1"/>
  <c r="H16" i="37" s="1"/>
  <c r="H17" i="37" s="1"/>
  <c r="H18" i="37" s="1"/>
  <c r="H19" i="37" s="1"/>
  <c r="H20" i="37" s="1"/>
  <c r="H21" i="37" s="1"/>
  <c r="H22" i="37" s="1"/>
  <c r="H23" i="37" s="1"/>
  <c r="H24" i="37" s="1"/>
  <c r="H25" i="37" s="1"/>
  <c r="H26" i="37" s="1"/>
  <c r="H27" i="37" s="1"/>
  <c r="H28" i="37" s="1"/>
  <c r="H29" i="37" s="1"/>
  <c r="H30" i="37" s="1"/>
  <c r="H31" i="37" s="1"/>
  <c r="H32" i="37" s="1"/>
  <c r="H35" i="37" s="1"/>
  <c r="H36" i="37" s="1"/>
  <c r="I37" i="36" l="1"/>
  <c r="G36" i="36"/>
  <c r="G35" i="36"/>
  <c r="G32" i="36"/>
  <c r="G31" i="36"/>
  <c r="G30" i="36"/>
  <c r="G29" i="36"/>
  <c r="G28" i="36"/>
  <c r="G27" i="36"/>
  <c r="G26" i="36"/>
  <c r="G25" i="36"/>
  <c r="G23" i="36"/>
  <c r="G22" i="36"/>
  <c r="G21" i="36"/>
  <c r="G20" i="36"/>
  <c r="G19" i="36"/>
  <c r="G18" i="36"/>
  <c r="G17" i="36"/>
  <c r="G16" i="36"/>
  <c r="G15" i="36"/>
  <c r="G11" i="36"/>
  <c r="F38" i="36" l="1"/>
  <c r="H37" i="36"/>
  <c r="H11" i="36"/>
  <c r="H15" i="36" s="1"/>
  <c r="H16" i="36" s="1"/>
  <c r="H17" i="36" s="1"/>
  <c r="H18" i="36" s="1"/>
  <c r="H19" i="36" s="1"/>
  <c r="H20" i="36" s="1"/>
  <c r="H21" i="36" s="1"/>
  <c r="H22" i="36" s="1"/>
  <c r="H23" i="36" s="1"/>
  <c r="H24" i="36" s="1"/>
  <c r="H25" i="36" s="1"/>
  <c r="H26" i="36" s="1"/>
  <c r="H27" i="36" s="1"/>
  <c r="H28" i="36" s="1"/>
  <c r="H29" i="36" s="1"/>
  <c r="H30" i="36" s="1"/>
  <c r="H31" i="36" s="1"/>
  <c r="H32" i="36" s="1"/>
  <c r="H35" i="36" s="1"/>
  <c r="H36" i="36" s="1"/>
  <c r="I37" i="35" l="1"/>
  <c r="G36" i="35"/>
  <c r="G35" i="35"/>
  <c r="G32" i="35"/>
  <c r="G31" i="35"/>
  <c r="G30" i="35"/>
  <c r="G29" i="35"/>
  <c r="G28" i="35"/>
  <c r="G27" i="35"/>
  <c r="G26" i="35"/>
  <c r="G25" i="35"/>
  <c r="G23" i="35"/>
  <c r="G22" i="35"/>
  <c r="G21" i="35"/>
  <c r="G20" i="35"/>
  <c r="G19" i="35"/>
  <c r="G18" i="35"/>
  <c r="G17" i="35"/>
  <c r="G16" i="35"/>
  <c r="G15" i="35"/>
  <c r="H15" i="35" s="1"/>
  <c r="H16" i="35" s="1"/>
  <c r="H17" i="35" s="1"/>
  <c r="H11" i="35"/>
  <c r="G11" i="35"/>
  <c r="I37" i="34"/>
  <c r="G36" i="34"/>
  <c r="G35" i="34"/>
  <c r="G32" i="34"/>
  <c r="G31" i="34"/>
  <c r="G30" i="34"/>
  <c r="G29" i="34"/>
  <c r="G28" i="34"/>
  <c r="G27" i="34"/>
  <c r="G26" i="34"/>
  <c r="G25" i="34"/>
  <c r="G23" i="34"/>
  <c r="G22" i="34"/>
  <c r="G21" i="34"/>
  <c r="G20" i="34"/>
  <c r="G19" i="34"/>
  <c r="G18" i="34"/>
  <c r="G17" i="34"/>
  <c r="G16" i="34"/>
  <c r="H15" i="34"/>
  <c r="H16" i="34" s="1"/>
  <c r="H17" i="34" s="1"/>
  <c r="H18" i="34" s="1"/>
  <c r="G15" i="34"/>
  <c r="H11" i="34"/>
  <c r="G11" i="34"/>
  <c r="H37" i="35" l="1"/>
  <c r="H18" i="35"/>
  <c r="H19" i="35" s="1"/>
  <c r="H20" i="35" s="1"/>
  <c r="H21" i="35" s="1"/>
  <c r="H22" i="35" s="1"/>
  <c r="H23" i="35" s="1"/>
  <c r="H24" i="35" s="1"/>
  <c r="H25" i="35" s="1"/>
  <c r="H26" i="35" s="1"/>
  <c r="H27" i="35" s="1"/>
  <c r="H28" i="35" s="1"/>
  <c r="H29" i="35" s="1"/>
  <c r="H30" i="35" s="1"/>
  <c r="H31" i="35" s="1"/>
  <c r="H32" i="35" s="1"/>
  <c r="H35" i="35" s="1"/>
  <c r="H36" i="35" s="1"/>
  <c r="F38" i="35"/>
  <c r="F38" i="34"/>
  <c r="H19" i="34"/>
  <c r="H37" i="34"/>
  <c r="H20" i="34"/>
  <c r="H21" i="34" s="1"/>
  <c r="H22" i="34" s="1"/>
  <c r="H23" i="34" s="1"/>
  <c r="H24" i="34" s="1"/>
  <c r="H25" i="34" s="1"/>
  <c r="H26" i="34" s="1"/>
  <c r="H27" i="34" s="1"/>
  <c r="H28" i="34" s="1"/>
  <c r="H29" i="34" s="1"/>
  <c r="H30" i="34" s="1"/>
  <c r="H31" i="34" s="1"/>
  <c r="H32" i="34" s="1"/>
  <c r="H35" i="34" s="1"/>
  <c r="H36" i="34" s="1"/>
  <c r="I37" i="33" l="1"/>
  <c r="G36" i="33"/>
  <c r="G35" i="33"/>
  <c r="G32" i="33"/>
  <c r="G31" i="33"/>
  <c r="G30" i="33"/>
  <c r="G29" i="33"/>
  <c r="G28" i="33"/>
  <c r="G27" i="33"/>
  <c r="G26" i="33"/>
  <c r="G25" i="33"/>
  <c r="G23" i="33"/>
  <c r="G22" i="33"/>
  <c r="G21" i="33"/>
  <c r="G20" i="33"/>
  <c r="G19" i="33"/>
  <c r="G18" i="33"/>
  <c r="G17" i="33"/>
  <c r="G16" i="33"/>
  <c r="G15" i="33"/>
  <c r="G11" i="33"/>
  <c r="H37" i="33" l="1"/>
  <c r="F38" i="33"/>
  <c r="H11" i="33"/>
  <c r="H15" i="33" s="1"/>
  <c r="H16" i="33" s="1"/>
  <c r="H17" i="33" s="1"/>
  <c r="H18" i="33" s="1"/>
  <c r="H19" i="33" s="1"/>
  <c r="H20" i="33" s="1"/>
  <c r="H21" i="33" s="1"/>
  <c r="H22" i="33" s="1"/>
  <c r="H23" i="33" s="1"/>
  <c r="H24" i="33" s="1"/>
  <c r="H25" i="33" s="1"/>
  <c r="H26" i="33" s="1"/>
  <c r="H27" i="33" s="1"/>
  <c r="H28" i="33" s="1"/>
  <c r="H29" i="33" s="1"/>
  <c r="H30" i="33" s="1"/>
  <c r="H31" i="33" s="1"/>
  <c r="H32" i="33" s="1"/>
  <c r="H35" i="33" s="1"/>
  <c r="H36" i="33" s="1"/>
  <c r="I37" i="32" l="1"/>
  <c r="G36" i="32"/>
  <c r="G35" i="32"/>
  <c r="G32" i="32"/>
  <c r="G31" i="32"/>
  <c r="G30" i="32"/>
  <c r="G29" i="32"/>
  <c r="G28" i="32"/>
  <c r="G27" i="32"/>
  <c r="G26" i="32"/>
  <c r="G25" i="32"/>
  <c r="G23" i="32"/>
  <c r="G22" i="32"/>
  <c r="G21" i="32"/>
  <c r="G20" i="32"/>
  <c r="G19" i="32"/>
  <c r="G18" i="32"/>
  <c r="G17" i="32"/>
  <c r="G16" i="32"/>
  <c r="G15" i="32"/>
  <c r="G11" i="32"/>
  <c r="I37" i="31"/>
  <c r="G36" i="31"/>
  <c r="G35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1" i="31"/>
  <c r="F38" i="32" l="1"/>
  <c r="H11" i="32"/>
  <c r="H15" i="32" s="1"/>
  <c r="H16" i="32" s="1"/>
  <c r="H17" i="32" s="1"/>
  <c r="H18" i="32" s="1"/>
  <c r="H19" i="32" s="1"/>
  <c r="H20" i="32" s="1"/>
  <c r="H21" i="32" s="1"/>
  <c r="H22" i="32" s="1"/>
  <c r="H23" i="32" s="1"/>
  <c r="H24" i="32" s="1"/>
  <c r="H25" i="32" s="1"/>
  <c r="H26" i="32" s="1"/>
  <c r="H27" i="32" s="1"/>
  <c r="H28" i="32" s="1"/>
  <c r="H29" i="32" s="1"/>
  <c r="H30" i="32" s="1"/>
  <c r="H31" i="32" s="1"/>
  <c r="H32" i="32" s="1"/>
  <c r="H35" i="32" s="1"/>
  <c r="H36" i="32" s="1"/>
  <c r="H37" i="32"/>
  <c r="H37" i="31"/>
  <c r="F38" i="31"/>
  <c r="H11" i="31"/>
  <c r="H15" i="31" s="1"/>
  <c r="H16" i="31" s="1"/>
  <c r="H17" i="31" s="1"/>
  <c r="H18" i="31" s="1"/>
  <c r="H19" i="31" s="1"/>
  <c r="H20" i="31" s="1"/>
  <c r="H21" i="31" s="1"/>
  <c r="H22" i="31" s="1"/>
  <c r="H23" i="31" s="1"/>
  <c r="H24" i="31" s="1"/>
  <c r="H25" i="31" s="1"/>
  <c r="H26" i="31" s="1"/>
  <c r="H27" i="31" s="1"/>
  <c r="H28" i="31" s="1"/>
  <c r="H29" i="31" s="1"/>
  <c r="H30" i="31" s="1"/>
  <c r="H31" i="31" s="1"/>
  <c r="H32" i="31" s="1"/>
  <c r="H35" i="31" s="1"/>
  <c r="H36" i="31" s="1"/>
  <c r="I37" i="30"/>
  <c r="G36" i="30"/>
  <c r="G35" i="30"/>
  <c r="G32" i="30"/>
  <c r="G31" i="30"/>
  <c r="G30" i="30"/>
  <c r="G29" i="30"/>
  <c r="G28" i="30"/>
  <c r="G27" i="30"/>
  <c r="G26" i="30"/>
  <c r="G25" i="30"/>
  <c r="G23" i="30"/>
  <c r="G22" i="30"/>
  <c r="G21" i="30"/>
  <c r="G20" i="30"/>
  <c r="G19" i="30"/>
  <c r="G18" i="30"/>
  <c r="G17" i="30"/>
  <c r="G16" i="30"/>
  <c r="G15" i="30"/>
  <c r="G11" i="30"/>
  <c r="H37" i="30" s="1"/>
  <c r="F38" i="30" l="1"/>
  <c r="H11" i="30"/>
  <c r="H15" i="30" s="1"/>
  <c r="H16" i="30" s="1"/>
  <c r="H17" i="30" s="1"/>
  <c r="H18" i="30" s="1"/>
  <c r="H19" i="30" s="1"/>
  <c r="H20" i="30" s="1"/>
  <c r="H21" i="30" s="1"/>
  <c r="H22" i="30" s="1"/>
  <c r="H23" i="30" s="1"/>
  <c r="H24" i="30" s="1"/>
  <c r="H25" i="30" s="1"/>
  <c r="H26" i="30" s="1"/>
  <c r="H27" i="30" s="1"/>
  <c r="H28" i="30" s="1"/>
  <c r="H29" i="30" s="1"/>
  <c r="H30" i="30" s="1"/>
  <c r="H31" i="30" s="1"/>
  <c r="H32" i="30" s="1"/>
  <c r="H35" i="30" s="1"/>
  <c r="H36" i="30" s="1"/>
  <c r="I37" i="29" l="1"/>
  <c r="G36" i="29"/>
  <c r="G35" i="29"/>
  <c r="G32" i="29"/>
  <c r="G31" i="29"/>
  <c r="G30" i="29"/>
  <c r="G29" i="29"/>
  <c r="G28" i="29"/>
  <c r="G27" i="29"/>
  <c r="G26" i="29"/>
  <c r="G25" i="29"/>
  <c r="G23" i="29"/>
  <c r="G22" i="29"/>
  <c r="G21" i="29"/>
  <c r="G20" i="29"/>
  <c r="G19" i="29"/>
  <c r="G18" i="29"/>
  <c r="G17" i="29"/>
  <c r="G16" i="29"/>
  <c r="G15" i="29"/>
  <c r="G11" i="29"/>
  <c r="F38" i="29" l="1"/>
  <c r="H11" i="29"/>
  <c r="H15" i="29" s="1"/>
  <c r="H16" i="29" s="1"/>
  <c r="H17" i="29" s="1"/>
  <c r="H18" i="29" s="1"/>
  <c r="H19" i="29" s="1"/>
  <c r="H20" i="29" s="1"/>
  <c r="H21" i="29" s="1"/>
  <c r="H22" i="29" s="1"/>
  <c r="H23" i="29" s="1"/>
  <c r="H24" i="29" s="1"/>
  <c r="H25" i="29" s="1"/>
  <c r="H26" i="29" s="1"/>
  <c r="H27" i="29" s="1"/>
  <c r="H28" i="29" s="1"/>
  <c r="H29" i="29" s="1"/>
  <c r="H30" i="29" s="1"/>
  <c r="H31" i="29" s="1"/>
  <c r="H32" i="29" s="1"/>
  <c r="H35" i="29" s="1"/>
  <c r="H36" i="29" s="1"/>
  <c r="H37" i="29"/>
  <c r="I37" i="28" l="1"/>
  <c r="G36" i="28"/>
  <c r="G35" i="28"/>
  <c r="G32" i="28"/>
  <c r="G31" i="28"/>
  <c r="G30" i="28"/>
  <c r="G29" i="28"/>
  <c r="G28" i="28"/>
  <c r="G27" i="28"/>
  <c r="G26" i="28"/>
  <c r="G25" i="28"/>
  <c r="G23" i="28"/>
  <c r="G22" i="28"/>
  <c r="G21" i="28"/>
  <c r="G20" i="28"/>
  <c r="G19" i="28"/>
  <c r="G18" i="28"/>
  <c r="G17" i="28"/>
  <c r="G16" i="28"/>
  <c r="G15" i="28"/>
  <c r="G11" i="28"/>
  <c r="I37" i="27"/>
  <c r="G36" i="27"/>
  <c r="G35" i="27"/>
  <c r="G32" i="27"/>
  <c r="G31" i="27"/>
  <c r="G30" i="27"/>
  <c r="G29" i="27"/>
  <c r="G28" i="27"/>
  <c r="G27" i="27"/>
  <c r="G26" i="27"/>
  <c r="G25" i="27"/>
  <c r="G23" i="27"/>
  <c r="G22" i="27"/>
  <c r="G21" i="27"/>
  <c r="G20" i="27"/>
  <c r="G19" i="27"/>
  <c r="G18" i="27"/>
  <c r="G17" i="27"/>
  <c r="G16" i="27"/>
  <c r="G15" i="27"/>
  <c r="G11" i="27"/>
  <c r="H37" i="28" l="1"/>
  <c r="F38" i="28"/>
  <c r="H11" i="28"/>
  <c r="H15" i="28" s="1"/>
  <c r="H16" i="28" s="1"/>
  <c r="H17" i="28" s="1"/>
  <c r="H18" i="28" s="1"/>
  <c r="H19" i="28" s="1"/>
  <c r="H20" i="28" s="1"/>
  <c r="H21" i="28" s="1"/>
  <c r="H22" i="28" s="1"/>
  <c r="H23" i="28" s="1"/>
  <c r="H24" i="28" s="1"/>
  <c r="H25" i="28" s="1"/>
  <c r="H26" i="28" s="1"/>
  <c r="H27" i="28" s="1"/>
  <c r="H28" i="28" s="1"/>
  <c r="H29" i="28" s="1"/>
  <c r="H30" i="28" s="1"/>
  <c r="H31" i="28" s="1"/>
  <c r="H32" i="28" s="1"/>
  <c r="H35" i="28" s="1"/>
  <c r="H36" i="28" s="1"/>
  <c r="H37" i="27"/>
  <c r="F38" i="27"/>
  <c r="H11" i="27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H28" i="27" s="1"/>
  <c r="H29" i="27" s="1"/>
  <c r="H30" i="27" s="1"/>
  <c r="H31" i="27" s="1"/>
  <c r="H32" i="27" s="1"/>
  <c r="H35" i="27" s="1"/>
  <c r="H36" i="27" s="1"/>
  <c r="I37" i="26"/>
  <c r="G36" i="26"/>
  <c r="G35" i="26"/>
  <c r="G32" i="26"/>
  <c r="G31" i="26"/>
  <c r="G30" i="26"/>
  <c r="G29" i="26"/>
  <c r="G28" i="26"/>
  <c r="G27" i="26"/>
  <c r="G26" i="26"/>
  <c r="G25" i="26"/>
  <c r="G23" i="26"/>
  <c r="G22" i="26"/>
  <c r="G21" i="26"/>
  <c r="G20" i="26"/>
  <c r="G19" i="26"/>
  <c r="G18" i="26"/>
  <c r="G17" i="26"/>
  <c r="G16" i="26"/>
  <c r="G15" i="26"/>
  <c r="H11" i="26"/>
  <c r="H15" i="26" s="1"/>
  <c r="H16" i="26" s="1"/>
  <c r="H17" i="26" s="1"/>
  <c r="H18" i="26" s="1"/>
  <c r="G11" i="26"/>
  <c r="F38" i="26" l="1"/>
  <c r="H19" i="26"/>
  <c r="H20" i="26" s="1"/>
  <c r="H21" i="26" s="1"/>
  <c r="H22" i="26" s="1"/>
  <c r="H23" i="26" s="1"/>
  <c r="H24" i="26" s="1"/>
  <c r="H25" i="26" s="1"/>
  <c r="H26" i="26" s="1"/>
  <c r="H27" i="26" s="1"/>
  <c r="H28" i="26" s="1"/>
  <c r="H29" i="26" s="1"/>
  <c r="H30" i="26" s="1"/>
  <c r="H31" i="26" s="1"/>
  <c r="H32" i="26" s="1"/>
  <c r="H35" i="26" s="1"/>
  <c r="H36" i="26" s="1"/>
  <c r="H37" i="26"/>
  <c r="I37" i="25" l="1"/>
  <c r="G36" i="25"/>
  <c r="G35" i="25"/>
  <c r="G32" i="25"/>
  <c r="G31" i="25"/>
  <c r="G30" i="25"/>
  <c r="G29" i="25"/>
  <c r="G28" i="25"/>
  <c r="G27" i="25"/>
  <c r="G26" i="25"/>
  <c r="G25" i="25"/>
  <c r="G23" i="25"/>
  <c r="G22" i="25"/>
  <c r="G21" i="25"/>
  <c r="G20" i="25"/>
  <c r="G19" i="25"/>
  <c r="G18" i="25"/>
  <c r="G17" i="25"/>
  <c r="G16" i="25"/>
  <c r="G15" i="25"/>
  <c r="G11" i="25"/>
  <c r="I37" i="24"/>
  <c r="G36" i="24"/>
  <c r="G35" i="24"/>
  <c r="G32" i="24"/>
  <c r="G31" i="24"/>
  <c r="G30" i="24"/>
  <c r="G29" i="24"/>
  <c r="G28" i="24"/>
  <c r="G27" i="24"/>
  <c r="G26" i="24"/>
  <c r="G25" i="24"/>
  <c r="G23" i="24"/>
  <c r="G22" i="24"/>
  <c r="G21" i="24"/>
  <c r="G20" i="24"/>
  <c r="G19" i="24"/>
  <c r="G18" i="24"/>
  <c r="G17" i="24"/>
  <c r="G16" i="24"/>
  <c r="G15" i="24"/>
  <c r="G11" i="24"/>
  <c r="I37" i="23"/>
  <c r="G36" i="23"/>
  <c r="G35" i="23"/>
  <c r="G32" i="23"/>
  <c r="G31" i="23"/>
  <c r="G30" i="23"/>
  <c r="G29" i="23"/>
  <c r="G28" i="23"/>
  <c r="G27" i="23"/>
  <c r="G26" i="23"/>
  <c r="G25" i="23"/>
  <c r="G23" i="23"/>
  <c r="G22" i="23"/>
  <c r="G21" i="23"/>
  <c r="G20" i="23"/>
  <c r="G19" i="23"/>
  <c r="G18" i="23"/>
  <c r="G17" i="23"/>
  <c r="G16" i="23"/>
  <c r="G15" i="23"/>
  <c r="G11" i="23"/>
  <c r="F38" i="25" l="1"/>
  <c r="H11" i="25"/>
  <c r="H15" i="25" s="1"/>
  <c r="H16" i="25" s="1"/>
  <c r="H17" i="25" s="1"/>
  <c r="H18" i="25" s="1"/>
  <c r="H19" i="25" s="1"/>
  <c r="H20" i="25" s="1"/>
  <c r="H21" i="25" s="1"/>
  <c r="H22" i="25" s="1"/>
  <c r="H23" i="25" s="1"/>
  <c r="H24" i="25" s="1"/>
  <c r="H25" i="25" s="1"/>
  <c r="H26" i="25" s="1"/>
  <c r="H27" i="25" s="1"/>
  <c r="H28" i="25" s="1"/>
  <c r="H29" i="25" s="1"/>
  <c r="H30" i="25" s="1"/>
  <c r="H31" i="25" s="1"/>
  <c r="H32" i="25" s="1"/>
  <c r="H35" i="25" s="1"/>
  <c r="H36" i="25" s="1"/>
  <c r="H37" i="25"/>
  <c r="F38" i="24"/>
  <c r="H11" i="24"/>
  <c r="H15" i="24" s="1"/>
  <c r="H16" i="24" s="1"/>
  <c r="H17" i="24" s="1"/>
  <c r="H18" i="24" s="1"/>
  <c r="H19" i="24" s="1"/>
  <c r="H20" i="24" s="1"/>
  <c r="H21" i="24" s="1"/>
  <c r="H22" i="24" s="1"/>
  <c r="H23" i="24" s="1"/>
  <c r="H24" i="24" s="1"/>
  <c r="H25" i="24" s="1"/>
  <c r="H26" i="24" s="1"/>
  <c r="H27" i="24" s="1"/>
  <c r="H28" i="24" s="1"/>
  <c r="H29" i="24" s="1"/>
  <c r="H30" i="24" s="1"/>
  <c r="H31" i="24" s="1"/>
  <c r="H32" i="24" s="1"/>
  <c r="H35" i="24" s="1"/>
  <c r="H36" i="24" s="1"/>
  <c r="H37" i="24"/>
  <c r="F38" i="23"/>
  <c r="H37" i="23"/>
  <c r="H11" i="23"/>
  <c r="H15" i="23" s="1"/>
  <c r="H16" i="23" s="1"/>
  <c r="H17" i="23" s="1"/>
  <c r="H18" i="23" s="1"/>
  <c r="H19" i="23" s="1"/>
  <c r="H20" i="23" s="1"/>
  <c r="H21" i="23" s="1"/>
  <c r="H22" i="23" s="1"/>
  <c r="H23" i="23" s="1"/>
  <c r="H24" i="23" s="1"/>
  <c r="H25" i="23" s="1"/>
  <c r="H26" i="23" s="1"/>
  <c r="H27" i="23" s="1"/>
  <c r="H28" i="23" s="1"/>
  <c r="H29" i="23" s="1"/>
  <c r="H30" i="23" s="1"/>
  <c r="H31" i="23" s="1"/>
  <c r="H32" i="23" s="1"/>
  <c r="H35" i="23" s="1"/>
  <c r="H36" i="23" s="1"/>
  <c r="I37" i="22" l="1"/>
  <c r="G36" i="22"/>
  <c r="G35" i="22"/>
  <c r="G32" i="22"/>
  <c r="G31" i="22"/>
  <c r="G30" i="22"/>
  <c r="G29" i="22"/>
  <c r="G28" i="22"/>
  <c r="G27" i="22"/>
  <c r="G26" i="22"/>
  <c r="G25" i="22"/>
  <c r="G23" i="22"/>
  <c r="G22" i="22"/>
  <c r="G21" i="22"/>
  <c r="G20" i="22"/>
  <c r="G19" i="22"/>
  <c r="G18" i="22"/>
  <c r="G17" i="22"/>
  <c r="G16" i="22"/>
  <c r="G15" i="22"/>
  <c r="G11" i="22"/>
  <c r="F38" i="22" l="1"/>
  <c r="H11" i="22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5" i="22" s="1"/>
  <c r="H36" i="22" s="1"/>
  <c r="H37" i="22"/>
  <c r="I37" i="21"/>
  <c r="G36" i="21"/>
  <c r="G35" i="21"/>
  <c r="G32" i="21"/>
  <c r="G31" i="21"/>
  <c r="G30" i="21"/>
  <c r="G29" i="21"/>
  <c r="G28" i="21"/>
  <c r="G27" i="21"/>
  <c r="G26" i="21"/>
  <c r="G25" i="21"/>
  <c r="G23" i="21"/>
  <c r="G22" i="21"/>
  <c r="G21" i="21"/>
  <c r="G20" i="21"/>
  <c r="G19" i="21"/>
  <c r="G18" i="21"/>
  <c r="G17" i="21"/>
  <c r="G16" i="21"/>
  <c r="G15" i="21"/>
  <c r="F38" i="21" s="1"/>
  <c r="G11" i="21"/>
  <c r="H37" i="21" s="1"/>
  <c r="I37" i="20"/>
  <c r="G36" i="20"/>
  <c r="G35" i="20"/>
  <c r="G32" i="20"/>
  <c r="G31" i="20"/>
  <c r="G30" i="20"/>
  <c r="G29" i="20"/>
  <c r="G28" i="20"/>
  <c r="G27" i="20"/>
  <c r="G26" i="20"/>
  <c r="G25" i="20"/>
  <c r="G23" i="20"/>
  <c r="G22" i="20"/>
  <c r="G21" i="20"/>
  <c r="G20" i="20"/>
  <c r="G19" i="20"/>
  <c r="G18" i="20"/>
  <c r="G17" i="20"/>
  <c r="G16" i="20"/>
  <c r="H15" i="20"/>
  <c r="G15" i="20"/>
  <c r="H11" i="20"/>
  <c r="G11" i="20"/>
  <c r="H11" i="21" l="1"/>
  <c r="H15" i="21" s="1"/>
  <c r="H16" i="21" s="1"/>
  <c r="H17" i="21" s="1"/>
  <c r="H18" i="21" s="1"/>
  <c r="H19" i="21" s="1"/>
  <c r="H20" i="21" s="1"/>
  <c r="H21" i="21" s="1"/>
  <c r="H22" i="21" s="1"/>
  <c r="H23" i="21" s="1"/>
  <c r="H24" i="21" s="1"/>
  <c r="H25" i="21" s="1"/>
  <c r="H26" i="21" s="1"/>
  <c r="H27" i="21" s="1"/>
  <c r="H28" i="21" s="1"/>
  <c r="H29" i="21" s="1"/>
  <c r="H30" i="21" s="1"/>
  <c r="H31" i="21" s="1"/>
  <c r="H32" i="21" s="1"/>
  <c r="H35" i="21" s="1"/>
  <c r="H36" i="21" s="1"/>
  <c r="H16" i="20"/>
  <c r="H17" i="20" s="1"/>
  <c r="H18" i="20" s="1"/>
  <c r="H19" i="20" s="1"/>
  <c r="H20" i="20" s="1"/>
  <c r="H21" i="20" s="1"/>
  <c r="H22" i="20" s="1"/>
  <c r="H23" i="20" s="1"/>
  <c r="H24" i="20" s="1"/>
  <c r="H25" i="20" s="1"/>
  <c r="H26" i="20" s="1"/>
  <c r="H27" i="20" s="1"/>
  <c r="H28" i="20" s="1"/>
  <c r="H29" i="20" s="1"/>
  <c r="H30" i="20" s="1"/>
  <c r="H31" i="20" s="1"/>
  <c r="H32" i="20" s="1"/>
  <c r="H35" i="20" s="1"/>
  <c r="H36" i="20" s="1"/>
  <c r="F38" i="20"/>
  <c r="H37" i="20"/>
  <c r="I37" i="19" l="1"/>
  <c r="G36" i="19"/>
  <c r="G35" i="19"/>
  <c r="G32" i="19"/>
  <c r="G31" i="19"/>
  <c r="G30" i="19"/>
  <c r="G29" i="19"/>
  <c r="G28" i="19"/>
  <c r="G27" i="19"/>
  <c r="G26" i="19"/>
  <c r="G25" i="19"/>
  <c r="G23" i="19"/>
  <c r="G22" i="19"/>
  <c r="G21" i="19"/>
  <c r="G20" i="19"/>
  <c r="G19" i="19"/>
  <c r="G18" i="19"/>
  <c r="G17" i="19"/>
  <c r="G16" i="19"/>
  <c r="G15" i="19"/>
  <c r="H11" i="19"/>
  <c r="H15" i="19" s="1"/>
  <c r="H16" i="19" s="1"/>
  <c r="H17" i="19" s="1"/>
  <c r="G11" i="19"/>
  <c r="H18" i="19" l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5" i="19" s="1"/>
  <c r="H36" i="19" s="1"/>
  <c r="H37" i="19"/>
  <c r="F38" i="19"/>
  <c r="I37" i="18" l="1"/>
  <c r="G36" i="18"/>
  <c r="G35" i="18"/>
  <c r="G32" i="18"/>
  <c r="G31" i="18"/>
  <c r="G30" i="18"/>
  <c r="G29" i="18"/>
  <c r="G28" i="18"/>
  <c r="G27" i="18"/>
  <c r="G26" i="18"/>
  <c r="G25" i="18"/>
  <c r="G23" i="18"/>
  <c r="G22" i="18"/>
  <c r="G21" i="18"/>
  <c r="G20" i="18"/>
  <c r="G19" i="18"/>
  <c r="G18" i="18"/>
  <c r="G17" i="18"/>
  <c r="G16" i="18"/>
  <c r="G15" i="18"/>
  <c r="G11" i="18"/>
  <c r="F38" i="18" l="1"/>
  <c r="H11" i="18"/>
  <c r="H15" i="18" s="1"/>
  <c r="H16" i="18" s="1"/>
  <c r="H17" i="18" s="1"/>
  <c r="H18" i="18" s="1"/>
  <c r="H19" i="18" s="1"/>
  <c r="H20" i="18" s="1"/>
  <c r="H21" i="18" s="1"/>
  <c r="H22" i="18" s="1"/>
  <c r="H23" i="18" s="1"/>
  <c r="H24" i="18" s="1"/>
  <c r="H25" i="18" s="1"/>
  <c r="H26" i="18" s="1"/>
  <c r="H27" i="18" s="1"/>
  <c r="H28" i="18" s="1"/>
  <c r="H29" i="18" s="1"/>
  <c r="H30" i="18" s="1"/>
  <c r="H31" i="18" s="1"/>
  <c r="H32" i="18" s="1"/>
  <c r="H35" i="18" s="1"/>
  <c r="H36" i="18" s="1"/>
  <c r="H37" i="18"/>
  <c r="I37" i="17" l="1"/>
  <c r="G36" i="17"/>
  <c r="G35" i="17"/>
  <c r="G32" i="17"/>
  <c r="G31" i="17"/>
  <c r="G30" i="17"/>
  <c r="G29" i="17"/>
  <c r="G28" i="17"/>
  <c r="G27" i="17"/>
  <c r="G26" i="17"/>
  <c r="G25" i="17"/>
  <c r="G23" i="17"/>
  <c r="G22" i="17"/>
  <c r="G21" i="17"/>
  <c r="G20" i="17"/>
  <c r="G19" i="17"/>
  <c r="G18" i="17"/>
  <c r="G17" i="17"/>
  <c r="G16" i="17"/>
  <c r="H15" i="17"/>
  <c r="H16" i="17" s="1"/>
  <c r="H17" i="17" s="1"/>
  <c r="G15" i="17"/>
  <c r="H11" i="17"/>
  <c r="G11" i="17"/>
  <c r="F38" i="17" l="1"/>
  <c r="H18" i="17"/>
  <c r="H19" i="17" s="1"/>
  <c r="H20" i="17" s="1"/>
  <c r="H21" i="17" s="1"/>
  <c r="H22" i="17" s="1"/>
  <c r="H23" i="17" s="1"/>
  <c r="H24" i="17" s="1"/>
  <c r="H25" i="17" s="1"/>
  <c r="H26" i="17" s="1"/>
  <c r="H27" i="17" s="1"/>
  <c r="H28" i="17" s="1"/>
  <c r="H29" i="17" s="1"/>
  <c r="H30" i="17" s="1"/>
  <c r="H31" i="17" s="1"/>
  <c r="H32" i="17" s="1"/>
  <c r="H35" i="17" s="1"/>
  <c r="H36" i="17" s="1"/>
  <c r="H37" i="17"/>
  <c r="G36" i="16" l="1"/>
  <c r="I37" i="16"/>
  <c r="G35" i="16"/>
  <c r="G32" i="16"/>
  <c r="G31" i="16"/>
  <c r="G30" i="16"/>
  <c r="G29" i="16"/>
  <c r="G28" i="16"/>
  <c r="G27" i="16"/>
  <c r="G26" i="16"/>
  <c r="G25" i="16"/>
  <c r="G23" i="16"/>
  <c r="G22" i="16"/>
  <c r="G21" i="16"/>
  <c r="G20" i="16"/>
  <c r="G19" i="16"/>
  <c r="G18" i="16"/>
  <c r="G17" i="16"/>
  <c r="G16" i="16"/>
  <c r="G15" i="16"/>
  <c r="G11" i="16"/>
  <c r="H11" i="16" s="1"/>
  <c r="H15" i="16" s="1"/>
  <c r="H16" i="16" s="1"/>
  <c r="H17" i="16" s="1"/>
  <c r="H18" i="16" s="1"/>
  <c r="H19" i="16" s="1"/>
  <c r="H20" i="16" s="1"/>
  <c r="H21" i="16" s="1"/>
  <c r="H22" i="16" s="1"/>
  <c r="H23" i="16" s="1"/>
  <c r="H24" i="16" s="1"/>
  <c r="H25" i="16" s="1"/>
  <c r="I37" i="15"/>
  <c r="G35" i="15"/>
  <c r="G32" i="15"/>
  <c r="G31" i="15"/>
  <c r="G30" i="15"/>
  <c r="G29" i="15"/>
  <c r="G28" i="15"/>
  <c r="G27" i="15"/>
  <c r="G26" i="15"/>
  <c r="G25" i="15"/>
  <c r="G23" i="15"/>
  <c r="G22" i="15"/>
  <c r="G21" i="15"/>
  <c r="G20" i="15"/>
  <c r="G19" i="15"/>
  <c r="G18" i="15"/>
  <c r="G17" i="15"/>
  <c r="G16" i="15"/>
  <c r="G15" i="15"/>
  <c r="G11" i="15"/>
  <c r="F38" i="16" l="1"/>
  <c r="H26" i="16"/>
  <c r="H27" i="16" s="1"/>
  <c r="H28" i="16" s="1"/>
  <c r="H29" i="16" s="1"/>
  <c r="H30" i="16" s="1"/>
  <c r="H31" i="16" s="1"/>
  <c r="H32" i="16" s="1"/>
  <c r="H35" i="16" s="1"/>
  <c r="H36" i="16" s="1"/>
  <c r="H37" i="16"/>
  <c r="F38" i="15"/>
  <c r="H37" i="15"/>
  <c r="H11" i="15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5" i="15" s="1"/>
  <c r="H36" i="15" s="1"/>
  <c r="I37" i="14"/>
  <c r="G35" i="14"/>
  <c r="G32" i="14"/>
  <c r="G31" i="14"/>
  <c r="G30" i="14"/>
  <c r="G29" i="14"/>
  <c r="G28" i="14"/>
  <c r="G27" i="14"/>
  <c r="G26" i="14"/>
  <c r="G25" i="14"/>
  <c r="G23" i="14"/>
  <c r="G22" i="14"/>
  <c r="G21" i="14"/>
  <c r="G20" i="14"/>
  <c r="G19" i="14"/>
  <c r="G18" i="14"/>
  <c r="G17" i="14"/>
  <c r="G16" i="14"/>
  <c r="G15" i="14"/>
  <c r="H11" i="14"/>
  <c r="H15" i="14" s="1"/>
  <c r="H16" i="14" s="1"/>
  <c r="H17" i="14" s="1"/>
  <c r="H18" i="14" s="1"/>
  <c r="G11" i="14"/>
  <c r="H37" i="14" l="1"/>
  <c r="H19" i="14"/>
  <c r="H20" i="14" s="1"/>
  <c r="H21" i="14" s="1"/>
  <c r="H22" i="14" s="1"/>
  <c r="H23" i="14" s="1"/>
  <c r="H24" i="14" s="1"/>
  <c r="H25" i="14" s="1"/>
  <c r="H26" i="14" s="1"/>
  <c r="H27" i="14" s="1"/>
  <c r="H28" i="14" s="1"/>
  <c r="H29" i="14" s="1"/>
  <c r="H30" i="14" s="1"/>
  <c r="H31" i="14" s="1"/>
  <c r="H32" i="14" s="1"/>
  <c r="H35" i="14" s="1"/>
  <c r="H36" i="14" s="1"/>
  <c r="F38" i="14"/>
  <c r="I37" i="13" l="1"/>
  <c r="G35" i="13"/>
  <c r="G32" i="13"/>
  <c r="G31" i="13"/>
  <c r="G30" i="13"/>
  <c r="G29" i="13"/>
  <c r="G28" i="13"/>
  <c r="G27" i="13"/>
  <c r="G26" i="13"/>
  <c r="G25" i="13"/>
  <c r="G23" i="13"/>
  <c r="G22" i="13"/>
  <c r="G21" i="13"/>
  <c r="G20" i="13"/>
  <c r="G19" i="13"/>
  <c r="G18" i="13"/>
  <c r="G17" i="13"/>
  <c r="G16" i="13"/>
  <c r="G15" i="13"/>
  <c r="G11" i="13"/>
  <c r="F38" i="13" l="1"/>
  <c r="H11" i="13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5" i="13" s="1"/>
  <c r="H36" i="13" s="1"/>
  <c r="H37" i="13"/>
  <c r="I37" i="12" l="1"/>
  <c r="G36" i="12"/>
  <c r="G35" i="12"/>
  <c r="G32" i="12"/>
  <c r="G31" i="12"/>
  <c r="G30" i="12"/>
  <c r="G29" i="12"/>
  <c r="G28" i="12"/>
  <c r="G27" i="12"/>
  <c r="G26" i="12"/>
  <c r="G25" i="12"/>
  <c r="G23" i="12"/>
  <c r="G22" i="12"/>
  <c r="G21" i="12"/>
  <c r="G20" i="12"/>
  <c r="G19" i="12"/>
  <c r="G18" i="12"/>
  <c r="G17" i="12"/>
  <c r="G16" i="12"/>
  <c r="G15" i="12"/>
  <c r="G11" i="12"/>
  <c r="I37" i="11"/>
  <c r="G36" i="11"/>
  <c r="G35" i="11"/>
  <c r="G32" i="11"/>
  <c r="G31" i="11"/>
  <c r="G30" i="11"/>
  <c r="G29" i="11"/>
  <c r="G28" i="11"/>
  <c r="G27" i="11"/>
  <c r="G26" i="11"/>
  <c r="G25" i="11"/>
  <c r="G23" i="11"/>
  <c r="G22" i="11"/>
  <c r="G21" i="11"/>
  <c r="G20" i="11"/>
  <c r="G19" i="11"/>
  <c r="G18" i="11"/>
  <c r="G17" i="11"/>
  <c r="G16" i="11"/>
  <c r="G15" i="11"/>
  <c r="H11" i="11"/>
  <c r="G11" i="11"/>
  <c r="I37" i="10"/>
  <c r="G36" i="10"/>
  <c r="G35" i="10"/>
  <c r="G32" i="10"/>
  <c r="G31" i="10"/>
  <c r="G30" i="10"/>
  <c r="G29" i="10"/>
  <c r="G28" i="10"/>
  <c r="G27" i="10"/>
  <c r="G26" i="10"/>
  <c r="G25" i="10"/>
  <c r="G23" i="10"/>
  <c r="G22" i="10"/>
  <c r="G21" i="10"/>
  <c r="G20" i="10"/>
  <c r="G19" i="10"/>
  <c r="G18" i="10"/>
  <c r="G17" i="10"/>
  <c r="G16" i="10"/>
  <c r="G15" i="10"/>
  <c r="G11" i="10"/>
  <c r="F38" i="12" l="1"/>
  <c r="H11" i="12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5" i="12" s="1"/>
  <c r="H36" i="12" s="1"/>
  <c r="H37" i="12"/>
  <c r="F38" i="11"/>
  <c r="H15" i="1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5" i="11" s="1"/>
  <c r="H36" i="11" s="1"/>
  <c r="H37" i="11"/>
  <c r="H37" i="10"/>
  <c r="F38" i="10"/>
  <c r="H11" i="10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5" i="10" s="1"/>
  <c r="H36" i="10" s="1"/>
  <c r="I37" i="9" l="1"/>
  <c r="G36" i="9"/>
  <c r="G35" i="9"/>
  <c r="G32" i="9"/>
  <c r="G31" i="9"/>
  <c r="G30" i="9"/>
  <c r="G29" i="9"/>
  <c r="G28" i="9"/>
  <c r="G27" i="9"/>
  <c r="G26" i="9"/>
  <c r="G25" i="9"/>
  <c r="G23" i="9"/>
  <c r="G22" i="9"/>
  <c r="G21" i="9"/>
  <c r="G20" i="9"/>
  <c r="G19" i="9"/>
  <c r="G18" i="9"/>
  <c r="G17" i="9"/>
  <c r="G16" i="9"/>
  <c r="G15" i="9"/>
  <c r="G11" i="9"/>
  <c r="H26" i="8"/>
  <c r="H25" i="8"/>
  <c r="G25" i="8"/>
  <c r="I37" i="8"/>
  <c r="G36" i="8"/>
  <c r="G35" i="8"/>
  <c r="G32" i="8"/>
  <c r="G31" i="8"/>
  <c r="G30" i="8"/>
  <c r="G29" i="8"/>
  <c r="G28" i="8"/>
  <c r="G27" i="8"/>
  <c r="G26" i="8"/>
  <c r="G23" i="8"/>
  <c r="G22" i="8"/>
  <c r="G21" i="8"/>
  <c r="G20" i="8"/>
  <c r="G19" i="8"/>
  <c r="G18" i="8"/>
  <c r="G17" i="8"/>
  <c r="G16" i="8"/>
  <c r="G15" i="8"/>
  <c r="H11" i="8"/>
  <c r="H15" i="8" s="1"/>
  <c r="H16" i="8" s="1"/>
  <c r="H17" i="8" s="1"/>
  <c r="G11" i="8"/>
  <c r="F38" i="9" l="1"/>
  <c r="H11" i="9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5" i="9" s="1"/>
  <c r="H36" i="9" s="1"/>
  <c r="H37" i="9"/>
  <c r="F38" i="8"/>
  <c r="H37" i="8"/>
  <c r="H18" i="8"/>
  <c r="H19" i="8" s="1"/>
  <c r="H20" i="8" s="1"/>
  <c r="H21" i="8" s="1"/>
  <c r="H22" i="8" s="1"/>
  <c r="H23" i="8" s="1"/>
  <c r="H24" i="8" s="1"/>
  <c r="H27" i="8" s="1"/>
  <c r="H28" i="8" s="1"/>
  <c r="H29" i="8" s="1"/>
  <c r="H30" i="8" s="1"/>
  <c r="H31" i="8" s="1"/>
  <c r="H32" i="8" s="1"/>
  <c r="H35" i="8" s="1"/>
  <c r="H36" i="8" s="1"/>
  <c r="I37" i="7"/>
  <c r="G36" i="7"/>
  <c r="G35" i="7"/>
  <c r="G32" i="7"/>
  <c r="G31" i="7"/>
  <c r="G30" i="7"/>
  <c r="G29" i="7"/>
  <c r="G28" i="7"/>
  <c r="G27" i="7"/>
  <c r="G26" i="7"/>
  <c r="G23" i="7"/>
  <c r="G22" i="7"/>
  <c r="G21" i="7"/>
  <c r="G20" i="7"/>
  <c r="G19" i="7"/>
  <c r="G18" i="7"/>
  <c r="G17" i="7"/>
  <c r="G16" i="7"/>
  <c r="G15" i="7"/>
  <c r="G11" i="7"/>
  <c r="F38" i="7" l="1"/>
  <c r="H11" i="7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6" i="7" s="1"/>
  <c r="H27" i="7" s="1"/>
  <c r="H28" i="7" s="1"/>
  <c r="H29" i="7" s="1"/>
  <c r="H30" i="7" s="1"/>
  <c r="H31" i="7" s="1"/>
  <c r="H32" i="7" s="1"/>
  <c r="H35" i="7" s="1"/>
  <c r="H36" i="7" s="1"/>
  <c r="H37" i="7"/>
  <c r="I37" i="6" l="1"/>
  <c r="G36" i="6"/>
  <c r="G35" i="6"/>
  <c r="G32" i="6"/>
  <c r="G31" i="6"/>
  <c r="G30" i="6"/>
  <c r="G29" i="6"/>
  <c r="G28" i="6"/>
  <c r="F38" i="6" s="1"/>
  <c r="G27" i="6"/>
  <c r="G26" i="6"/>
  <c r="G23" i="6"/>
  <c r="G22" i="6"/>
  <c r="G21" i="6"/>
  <c r="G20" i="6"/>
  <c r="G19" i="6"/>
  <c r="G18" i="6"/>
  <c r="G17" i="6"/>
  <c r="G16" i="6"/>
  <c r="G15" i="6"/>
  <c r="H11" i="6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6" i="6" s="1"/>
  <c r="H27" i="6" s="1"/>
  <c r="H28" i="6" s="1"/>
  <c r="H29" i="6" s="1"/>
  <c r="H30" i="6" s="1"/>
  <c r="H31" i="6" s="1"/>
  <c r="H32" i="6" s="1"/>
  <c r="H35" i="6" s="1"/>
  <c r="H36" i="6" s="1"/>
  <c r="G11" i="6"/>
  <c r="H37" i="6" s="1"/>
  <c r="H32" i="5"/>
  <c r="H31" i="5"/>
  <c r="H30" i="5"/>
  <c r="G30" i="5"/>
  <c r="G23" i="5"/>
  <c r="I37" i="5"/>
  <c r="G36" i="5"/>
  <c r="G35" i="5"/>
  <c r="G32" i="5"/>
  <c r="G31" i="5"/>
  <c r="G29" i="5"/>
  <c r="G28" i="5"/>
  <c r="G27" i="5"/>
  <c r="G26" i="5"/>
  <c r="G22" i="5"/>
  <c r="G21" i="5"/>
  <c r="G20" i="5"/>
  <c r="G19" i="5"/>
  <c r="G18" i="5"/>
  <c r="G17" i="5"/>
  <c r="G16" i="5"/>
  <c r="G15" i="5"/>
  <c r="G11" i="5"/>
  <c r="I35" i="4"/>
  <c r="G34" i="4"/>
  <c r="G33" i="4"/>
  <c r="G30" i="4"/>
  <c r="G29" i="4"/>
  <c r="G28" i="4"/>
  <c r="G27" i="4"/>
  <c r="G26" i="4"/>
  <c r="G25" i="4"/>
  <c r="G22" i="4"/>
  <c r="G21" i="4"/>
  <c r="G20" i="4"/>
  <c r="G19" i="4"/>
  <c r="G18" i="4"/>
  <c r="G17" i="4"/>
  <c r="G16" i="4"/>
  <c r="G15" i="4"/>
  <c r="H11" i="4"/>
  <c r="H15" i="4" s="1"/>
  <c r="H16" i="4" s="1"/>
  <c r="G11" i="4"/>
  <c r="F38" i="5" l="1"/>
  <c r="H37" i="5"/>
  <c r="H11" i="5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17" i="4"/>
  <c r="H18" i="4" s="1"/>
  <c r="H19" i="4" s="1"/>
  <c r="H20" i="4" s="1"/>
  <c r="H21" i="4" s="1"/>
  <c r="H22" i="4" s="1"/>
  <c r="H23" i="4" s="1"/>
  <c r="H25" i="4" s="1"/>
  <c r="H26" i="4" s="1"/>
  <c r="H27" i="4" s="1"/>
  <c r="H28" i="4" s="1"/>
  <c r="H29" i="4" s="1"/>
  <c r="H30" i="4" s="1"/>
  <c r="H33" i="4" s="1"/>
  <c r="H34" i="4" s="1"/>
  <c r="F36" i="4"/>
  <c r="H35" i="4"/>
  <c r="H26" i="5" l="1"/>
  <c r="H27" i="5" s="1"/>
  <c r="H28" i="5" s="1"/>
  <c r="H29" i="5" l="1"/>
  <c r="H35" i="5" s="1"/>
  <c r="H36" i="5" s="1"/>
  <c r="I35" i="3" l="1"/>
  <c r="G34" i="3"/>
  <c r="G33" i="3"/>
  <c r="G30" i="3"/>
  <c r="G29" i="3"/>
  <c r="G28" i="3"/>
  <c r="G27" i="3"/>
  <c r="G26" i="3"/>
  <c r="G25" i="3"/>
  <c r="G22" i="3"/>
  <c r="G21" i="3"/>
  <c r="G20" i="3"/>
  <c r="G19" i="3"/>
  <c r="G18" i="3"/>
  <c r="G17" i="3"/>
  <c r="G16" i="3"/>
  <c r="G15" i="3"/>
  <c r="H15" i="3" s="1"/>
  <c r="H11" i="3"/>
  <c r="G11" i="3"/>
  <c r="H16" i="3" l="1"/>
  <c r="H17" i="3" s="1"/>
  <c r="H18" i="3" s="1"/>
  <c r="H19" i="3" s="1"/>
  <c r="H20" i="3" s="1"/>
  <c r="H21" i="3" s="1"/>
  <c r="H22" i="3" s="1"/>
  <c r="H23" i="3" s="1"/>
  <c r="H25" i="3" s="1"/>
  <c r="H26" i="3" s="1"/>
  <c r="H27" i="3" s="1"/>
  <c r="H28" i="3" s="1"/>
  <c r="H29" i="3" s="1"/>
  <c r="H30" i="3" s="1"/>
  <c r="H33" i="3" s="1"/>
  <c r="H34" i="3" s="1"/>
  <c r="H35" i="3"/>
  <c r="F36" i="3"/>
  <c r="I35" i="2" l="1"/>
  <c r="G34" i="2"/>
  <c r="G33" i="2"/>
  <c r="G30" i="2"/>
  <c r="G29" i="2"/>
  <c r="G28" i="2"/>
  <c r="G27" i="2"/>
  <c r="G26" i="2"/>
  <c r="G25" i="2"/>
  <c r="G22" i="2"/>
  <c r="G21" i="2"/>
  <c r="G20" i="2"/>
  <c r="G19" i="2"/>
  <c r="G18" i="2"/>
  <c r="G17" i="2"/>
  <c r="G16" i="2"/>
  <c r="G15" i="2"/>
  <c r="F36" i="2" s="1"/>
  <c r="G11" i="2"/>
  <c r="H11" i="2" s="1"/>
  <c r="H15" i="2" s="1"/>
  <c r="H16" i="2" s="1"/>
  <c r="H17" i="2" s="1"/>
  <c r="H18" i="2" s="1"/>
  <c r="H19" i="2" s="1"/>
  <c r="H20" i="2" s="1"/>
  <c r="H21" i="2" s="1"/>
  <c r="H22" i="2" s="1"/>
  <c r="H23" i="2" s="1"/>
  <c r="H25" i="2" s="1"/>
  <c r="H26" i="2" s="1"/>
  <c r="H27" i="2" s="1"/>
  <c r="H28" i="2" s="1"/>
  <c r="H29" i="2" s="1"/>
  <c r="H30" i="2" s="1"/>
  <c r="H33" i="2" s="1"/>
  <c r="H34" i="2" s="1"/>
  <c r="H33" i="1"/>
  <c r="H30" i="1"/>
  <c r="H29" i="1"/>
  <c r="H28" i="1"/>
  <c r="H27" i="1"/>
  <c r="H25" i="1"/>
  <c r="H23" i="1"/>
  <c r="H22" i="1"/>
  <c r="H21" i="1"/>
  <c r="H20" i="1"/>
  <c r="H19" i="1"/>
  <c r="G30" i="1"/>
  <c r="G28" i="1"/>
  <c r="G19" i="1"/>
  <c r="H35" i="2" l="1"/>
  <c r="I35" i="1"/>
  <c r="G34" i="1"/>
  <c r="G33" i="1"/>
  <c r="G29" i="1"/>
  <c r="G27" i="1"/>
  <c r="G26" i="1"/>
  <c r="G25" i="1"/>
  <c r="G22" i="1"/>
  <c r="G21" i="1"/>
  <c r="G20" i="1"/>
  <c r="G18" i="1"/>
  <c r="G17" i="1"/>
  <c r="G16" i="1"/>
  <c r="G15" i="1"/>
  <c r="G11" i="1"/>
  <c r="H11" i="1" s="1"/>
  <c r="H15" i="1" s="1"/>
  <c r="H16" i="1" l="1"/>
  <c r="H17" i="1" s="1"/>
  <c r="F36" i="1"/>
  <c r="H35" i="1"/>
  <c r="H18" i="1" l="1"/>
  <c r="H26" i="1" s="1"/>
  <c r="H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tc={55F2EAC6-F2A2-45F1-A132-8B439BD9A842}</author>
    <author>tc={99160C7E-D39E-49E0-86A7-7B14D71E12EF}</author>
  </authors>
  <commentList>
    <comment ref="J6" authorId="0" shapeId="0" xr:uid="{55F2EAC6-F2A2-45F1-A132-8B439BD9A84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99160C7E-D39E-49E0-86A7-7B14D71E12E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tc={7BF13A05-A833-4727-96CA-C2CDF78154C5}</author>
    <author>tc={8EDF735A-8B66-4910-AAD2-EF734AAA7A59}</author>
  </authors>
  <commentList>
    <comment ref="J6" authorId="0" shapeId="0" xr:uid="{7BF13A05-A833-4727-96CA-C2CDF78154C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8EDF735A-8B66-4910-AAD2-EF734AAA7A5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tc={4456D853-7E15-433A-B043-E9059E56D4B5}</author>
    <author>tc={14BB1DB1-3EE3-4FD9-B750-B2AAF1454650}</author>
  </authors>
  <commentList>
    <comment ref="J6" authorId="0" shapeId="0" xr:uid="{4456D853-7E15-433A-B043-E9059E56D4B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14BB1DB1-3EE3-4FD9-B750-B2AAF145465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tc={E1BDB2A8-A975-4F12-9F01-2350589A7247}</author>
    <author>tc={78B4F348-BEE5-4B0F-8A3F-2487592137FC}</author>
  </authors>
  <commentList>
    <comment ref="J6" authorId="0" shapeId="0" xr:uid="{E1BDB2A8-A975-4F12-9F01-2350589A724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78B4F348-BEE5-4B0F-8A3F-2487592137F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tc={50FFE4B6-F688-43A9-A495-62817B8121FA}</author>
    <author>tc={768718B5-8E4C-4D2E-A16E-153B1A4E8EDB}</author>
  </authors>
  <commentList>
    <comment ref="J6" authorId="0" shapeId="0" xr:uid="{50FFE4B6-F688-43A9-A495-62817B8121F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768718B5-8E4C-4D2E-A16E-153B1A4E8ED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tc={3A549A0C-3B39-4D77-8788-0D287C3EA165}</author>
    <author>tc={3A705A7D-E61E-45CC-8A54-AD311E08A020}</author>
  </authors>
  <commentList>
    <comment ref="J6" authorId="0" shapeId="0" xr:uid="{3A549A0C-3B39-4D77-8788-0D287C3EA16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3A705A7D-E61E-45CC-8A54-AD311E08A02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tc={0D8069F4-0F57-476F-98D9-7D3E76AE15F6}</author>
    <author>tc={F62D432B-365F-4D80-AB8F-0D99EA4FFC78}</author>
  </authors>
  <commentList>
    <comment ref="J6" authorId="0" shapeId="0" xr:uid="{0D8069F4-0F57-476F-98D9-7D3E76AE15F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F62D432B-365F-4D80-AB8F-0D99EA4FFC7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tc={E8B22C6D-F002-44FB-906A-29B5C14BA95F}</author>
    <author>tc={D02AC806-512F-46B5-9127-0A1FCFC092A4}</author>
  </authors>
  <commentList>
    <comment ref="J6" authorId="0" shapeId="0" xr:uid="{E8B22C6D-F002-44FB-906A-29B5C14BA95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D02AC806-512F-46B5-9127-0A1FCFC092A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tc={E7E5DF8B-B770-4CB6-A831-8F555D3E1084}</author>
    <author>tc={C4B2C1FB-4A55-49E9-8995-7C91B3D0FCDD}</author>
  </authors>
  <commentList>
    <comment ref="J6" authorId="0" shapeId="0" xr:uid="{E7E5DF8B-B770-4CB6-A831-8F555D3E108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C4B2C1FB-4A55-49E9-8995-7C91B3D0FCD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tc={90161238-1A34-46BE-BA89-14C0CCFC7A9D}</author>
    <author>tc={5928348A-39C0-4FF8-92E3-DC8D4BD1FD7F}</author>
  </authors>
  <commentList>
    <comment ref="J6" authorId="0" shapeId="0" xr:uid="{90161238-1A34-46BE-BA89-14C0CCFC7A9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5928348A-39C0-4FF8-92E3-DC8D4BD1FD7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tc={7E8AD5BE-1763-442F-BDFF-005A5B6C8139}</author>
    <author>tc={0FE6F134-08BC-407D-8AB8-F6DE801D7E57}</author>
  </authors>
  <commentList>
    <comment ref="J6" authorId="0" shapeId="0" xr:uid="{7E8AD5BE-1763-442F-BDFF-005A5B6C813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0FE6F134-08BC-407D-8AB8-F6DE801D7E5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tc={3409FF93-80DF-4C8D-ADA5-BCB3E4A39437}</author>
    <author>tc={1A7C7D17-BF0E-47FB-9BF8-E8F2293B9828}</author>
  </authors>
  <commentList>
    <comment ref="J6" authorId="0" shapeId="0" xr:uid="{3409FF93-80DF-4C8D-ADA5-BCB3E4A3943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1A7C7D17-BF0E-47FB-9BF8-E8F2293B982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tc={4078C8D9-E29A-45DE-AF30-7E8EC533E796}</author>
    <author>tc={21A1FC02-937B-4914-9C8B-D1166D88969F}</author>
  </authors>
  <commentList>
    <comment ref="J6" authorId="0" shapeId="0" xr:uid="{4078C8D9-E29A-45DE-AF30-7E8EC533E79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21A1FC02-937B-4914-9C8B-D1166D88969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tc={4DF3698A-3F0D-4A56-8CF2-8CCF412F154E}</author>
    <author>tc={F2321288-1196-4DEF-BEAD-41D559160C7D}</author>
  </authors>
  <commentList>
    <comment ref="J6" authorId="0" shapeId="0" xr:uid="{4DF3698A-3F0D-4A56-8CF2-8CCF412F154E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F2321288-1196-4DEF-BEAD-41D559160C7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tc={C7075404-5313-4139-8180-327B6980BF23}</author>
    <author>tc={DD67968D-7C94-4E68-B400-DD827376671B}</author>
  </authors>
  <commentList>
    <comment ref="J6" authorId="0" shapeId="0" xr:uid="{C7075404-5313-4139-8180-327B6980BF23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DD67968D-7C94-4E68-B400-DD827376671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tc={C5AC297E-709B-4B61-AFD6-7CB490D8F5C2}</author>
    <author>tc={5292B056-47AF-4EB2-9085-04F749429BB7}</author>
  </authors>
  <commentList>
    <comment ref="J6" authorId="0" shapeId="0" xr:uid="{C5AC297E-709B-4B61-AFD6-7CB490D8F5C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5292B056-47AF-4EB2-9085-04F749429BB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tc={01CE0B46-3866-4855-9BFC-949A99556578}</author>
    <author>tc={81605F0D-F26E-4514-905C-5D3CB80551DA}</author>
  </authors>
  <commentList>
    <comment ref="J6" authorId="0" shapeId="0" xr:uid="{01CE0B46-3866-4855-9BFC-949A99556578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81605F0D-F26E-4514-905C-5D3CB80551D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tc={DE19D59C-09A4-4721-BB7F-D44B9E586D3C}</author>
    <author>tc={7304784C-191A-48FB-AFB8-E1FF1F859CB6}</author>
  </authors>
  <commentList>
    <comment ref="J6" authorId="0" shapeId="0" xr:uid="{DE19D59C-09A4-4721-BB7F-D44B9E586D3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7304784C-191A-48FB-AFB8-E1FF1F859CB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tc={0982F7FD-FA78-4E84-B79B-A6366CF75DB6}</author>
    <author>tc={83C83029-5019-4340-9161-C748E19A3D06}</author>
  </authors>
  <commentList>
    <comment ref="J6" authorId="0" shapeId="0" xr:uid="{0982F7FD-FA78-4E84-B79B-A6366CF75DB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83C83029-5019-4340-9161-C748E19A3D0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tc={1C08BDC7-A8C6-48F5-ABE1-00B7E8ED9D06}</author>
    <author>tc={AD5CAD4E-8468-4435-9095-CB63AE2207FB}</author>
  </authors>
  <commentList>
    <comment ref="J6" authorId="0" shapeId="0" xr:uid="{1C08BDC7-A8C6-48F5-ABE1-00B7E8ED9D0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AD5CAD4E-8468-4435-9095-CB63AE2207F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tc={ED4520F5-3125-4D35-8C24-2C4893B15572}</author>
    <author>tc={590E4B81-E363-40CA-955F-9F2C677A1DA5}</author>
  </authors>
  <commentList>
    <comment ref="J6" authorId="0" shapeId="0" xr:uid="{ED4520F5-3125-4D35-8C24-2C4893B15572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590E4B81-E363-40CA-955F-9F2C677A1DA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tc={95A727E8-6495-4261-8E03-01E699FAE665}</author>
    <author>tc={1802D0DE-926E-41E3-B028-845F19157254}</author>
  </authors>
  <commentList>
    <comment ref="J6" authorId="0" shapeId="0" xr:uid="{95A727E8-6495-4261-8E03-01E699FAE665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1802D0DE-926E-41E3-B028-845F1915725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tc={C5DDE374-E6E2-436B-AF4E-025C49C25089}</author>
    <author>tc={951335C0-E2BE-485D-B64E-4ECD64B19986}</author>
  </authors>
  <commentList>
    <comment ref="J6" authorId="0" shapeId="0" xr:uid="{C5DDE374-E6E2-436B-AF4E-025C49C25089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951335C0-E2BE-485D-B64E-4ECD64B1998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tc={D1292F6D-2113-4571-A866-B4F813542FB0}</author>
    <author>tc={E46E400C-7D18-448E-833E-45919B8F39D6}</author>
  </authors>
  <commentList>
    <comment ref="J6" authorId="0" shapeId="0" xr:uid="{D1292F6D-2113-4571-A866-B4F813542FB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E46E400C-7D18-448E-833E-45919B8F39D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tc={12DAB2AE-FAD4-4125-960D-2EB8A116EECA}</author>
    <author>tc={5BE5D4EC-5DF1-43D3-A46A-A299FDD7FD1F}</author>
  </authors>
  <commentList>
    <comment ref="J6" authorId="0" shapeId="0" xr:uid="{12DAB2AE-FAD4-4125-960D-2EB8A116EEC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5BE5D4EC-5DF1-43D3-A46A-A299FDD7FD1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tc={24C79673-4EE7-447C-9DFB-ECD5F75AF7BD}</author>
    <author>tc={529EF035-B582-4DC7-8A7B-E295B874705D}</author>
  </authors>
  <commentList>
    <comment ref="J6" authorId="0" shapeId="0" xr:uid="{24C79673-4EE7-447C-9DFB-ECD5F75AF7B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Pausen</t>
      </text>
    </comment>
    <comment ref="K6" authorId="1" shapeId="0" xr:uid="{529EF035-B582-4DC7-8A7B-E295B874705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Leistungs-Art</t>
      </text>
    </comment>
  </commentList>
</comments>
</file>

<file path=xl/sharedStrings.xml><?xml version="1.0" encoding="utf-8"?>
<sst xmlns="http://schemas.openxmlformats.org/spreadsheetml/2006/main" count="5457" uniqueCount="503">
  <si>
    <t>Thema:</t>
  </si>
  <si>
    <t>Lektionsablauf</t>
  </si>
  <si>
    <t>m</t>
  </si>
  <si>
    <t>T</t>
  </si>
  <si>
    <t>Selbständiges Einwärmen</t>
  </si>
  <si>
    <t>Kontrolle und Übungen zeigen</t>
  </si>
  <si>
    <t>x</t>
  </si>
  <si>
    <t>Einschwimmen</t>
  </si>
  <si>
    <t>Crawl</t>
  </si>
  <si>
    <t>Ausdauer/Schnelligkeit:</t>
  </si>
  <si>
    <t>Technik:</t>
  </si>
  <si>
    <t>Brust</t>
  </si>
  <si>
    <t>Rücken</t>
  </si>
  <si>
    <t>Beinschlag gestreckte Hände</t>
  </si>
  <si>
    <t>Armzug rasch anziehen, Atmen, nach Vorne werfen und gleiten</t>
  </si>
  <si>
    <t>Beinschlag, Knie zusammen</t>
  </si>
  <si>
    <t>Delphin</t>
  </si>
  <si>
    <t>15m Speed, 10m Popov</t>
  </si>
  <si>
    <t>Beinschlag mit Kick</t>
  </si>
  <si>
    <t>Beinschlag mit Brustarmzug</t>
  </si>
  <si>
    <t>Ausschwimmen Tempo locker</t>
  </si>
  <si>
    <t>Schwimmbrett-Rodeo (knien, sitzen oder stehen)</t>
  </si>
  <si>
    <t>Verabschiedung</t>
  </si>
  <si>
    <t>Ausklang</t>
  </si>
  <si>
    <t>Hauptteil</t>
  </si>
  <si>
    <t>Einleitung</t>
  </si>
  <si>
    <t>Sum</t>
  </si>
  <si>
    <t>Bem.</t>
  </si>
  <si>
    <t>Pullboy</t>
  </si>
  <si>
    <t>Paddel</t>
  </si>
  <si>
    <t>Schwimmbrett</t>
  </si>
  <si>
    <t xml:space="preserve">Total </t>
  </si>
  <si>
    <t>Lektionsziele:</t>
  </si>
  <si>
    <t>Spiel</t>
  </si>
  <si>
    <t>Crawl: Armlänge und Eintauchphase verbessern
Rücken: Armlänge, Kopfhaltung und Beinschlag verbessern
Brust: Beinschlag und Armzug verbessern / korrigieren
Ausdauer verbessern</t>
  </si>
  <si>
    <t>Einarmig, Armwechsel 25m, 5" Pause</t>
  </si>
  <si>
    <t>Eintauchphase strecken, beugen und Arm vollständig strecken, 5" Pause</t>
  </si>
  <si>
    <t>3er Atmung</t>
  </si>
  <si>
    <t>Druckphase mit Paddels / 5" Pause</t>
  </si>
  <si>
    <t>Arme lang machen, kl. Finger / 5" P</t>
  </si>
  <si>
    <t>15m Speed, 10m Easy</t>
  </si>
  <si>
    <t>15m Speed, 10m Easy, langes Gleiten</t>
  </si>
  <si>
    <t>Einarmig, Armwechsel 25m</t>
  </si>
  <si>
    <t>Eintauchphase strecken, beugen und Arm vollständig strecken</t>
  </si>
  <si>
    <t>3er Atmung, Arme nicht übergreiffen</t>
  </si>
  <si>
    <t>Druckphase mit Paddels</t>
  </si>
  <si>
    <t>Arme lang machen, kl. Finger</t>
  </si>
  <si>
    <t>25 Handklappen, 25 Halbzug</t>
  </si>
  <si>
    <t>Beinschlag mit Händen Fuss-Fassen</t>
  </si>
  <si>
    <t>Armzug 25m 1-Armig, 25m 2-Armig</t>
  </si>
  <si>
    <t>Beinschlag mit Hände strecken</t>
  </si>
  <si>
    <t>Zeit</t>
  </si>
  <si>
    <t>Delphin, Brust, Rücken, Crawl</t>
  </si>
  <si>
    <t>Locker in Schwimmpause</t>
  </si>
  <si>
    <t>3 Bahnen</t>
  </si>
  <si>
    <t>Halbzug - Beugen, ziehen, gleiten</t>
  </si>
  <si>
    <t>Delphin, Brust, Rücken, Crawl od. 200 Crawl wer schon gestoppt wurde</t>
  </si>
  <si>
    <t>Lockeres Tempo</t>
  </si>
  <si>
    <t>Crawl, Rücken, Brust od. 300 Crawl</t>
  </si>
  <si>
    <t>Crawl: Eintauchphase, Arme und Beinschlag verbessern
Rücken: Körperspannung, Kopfhaltung, Beinschlag verbessern
Brust/Delphin: Armzug, Gleiten und Beinschlag verbessern
Ausdauer/Kraft Beinschlag, 100m CR, RC, BR und 50m DE</t>
  </si>
  <si>
    <t>Gefühl für Druckphase 5s Pause</t>
  </si>
  <si>
    <t>Beinschlag, Konzentration Symmetrie</t>
  </si>
  <si>
    <t>Beinschlag mit Brustarmzug, 50m mit Monoflossen</t>
  </si>
  <si>
    <t>Monoflossen</t>
  </si>
  <si>
    <t>25 langsam, 50 mittel, 25 schnell</t>
  </si>
  <si>
    <t>75 langsam, 75 mittel, 50 schnell</t>
  </si>
  <si>
    <t>50m Breit, 50m smal, 50m mitte</t>
  </si>
  <si>
    <t>50 langsam, 50 mittel, 50 schnell</t>
  </si>
  <si>
    <t>3 links, 3 rechts, 3 Beidarmig etc.</t>
  </si>
  <si>
    <t>30s Pause</t>
  </si>
  <si>
    <t>Crawl: Eintauchphase, Arme und Beinschlag verbessern
Rücken: Körperspannung, Kopfhaltung, Beinschlag verbessern
Brust/Delphin: Armzug, Gleiten und Beinschlag verbessern
Ausdauer/Kraft/Beinschlag, Start und Wenden</t>
  </si>
  <si>
    <t>Gefühl für Druckphase 10s Pause</t>
  </si>
  <si>
    <t>25 mittel, 25 schnell</t>
  </si>
  <si>
    <t>3 Lagen</t>
  </si>
  <si>
    <t>CR, BR, RC je 100 mittel, 50 schnell</t>
  </si>
  <si>
    <t>Start</t>
  </si>
  <si>
    <t>Wenden</t>
  </si>
  <si>
    <t>je 5x CR, BR, RC Stream-Line</t>
  </si>
  <si>
    <t>je 5x CR, BR, RC, DE Stream-Line</t>
  </si>
  <si>
    <t>30s Pausen</t>
  </si>
  <si>
    <t>R Züge zählen</t>
  </si>
  <si>
    <t>CR, BR, RC je 50 mittel, 50 schnell</t>
  </si>
  <si>
    <t>Start und Wenden</t>
  </si>
  <si>
    <t>langsam zu schnell steigern</t>
  </si>
  <si>
    <t>Thema:                                                                                      Gruppe 2</t>
  </si>
  <si>
    <t>Korrekte Wende bei vollst. Schwimmstil</t>
  </si>
  <si>
    <t>Wettkampf Tempo</t>
  </si>
  <si>
    <t>1 Min. Pause</t>
  </si>
  <si>
    <t>30 Sek. Pause</t>
  </si>
  <si>
    <t>50m Kutschup / 50m Eintauchphase strecken, beugen und strecken</t>
  </si>
  <si>
    <t>50m Kutschup / 50m Druckphase mit Paddels</t>
  </si>
  <si>
    <t>&lt;UND&gt; &lt;Beinschlag&gt;&lt;Gleiten&gt;</t>
  </si>
  <si>
    <t>UND=Kopf</t>
  </si>
  <si>
    <t>Beinschlag 25m schnell / 25m slow</t>
  </si>
  <si>
    <t>12m links, 12m rechts, 25m beidarmig</t>
  </si>
  <si>
    <t>50m Ketschup / 50m Eintauchphase strecken, beugen und strecken</t>
  </si>
  <si>
    <t>50m Ketschup / 50m Druckphase mit Paddels</t>
  </si>
  <si>
    <t>Lagen</t>
  </si>
  <si>
    <t>Wettkampf Tempo DE-RC-BR-CR</t>
  </si>
  <si>
    <t>Wenden DE-RC RC-BR BR-CR</t>
  </si>
  <si>
    <t>Flossen</t>
  </si>
  <si>
    <t>Crawl: Eintauchphase, Arme und Beinschlag verbessern
Rücken: Körperspannung, Beinschlag verbessern
Brust/Delphin: Armzug, Gleiten und Beinschlag verbessern
Ausdauer/Kraft/Beinschlag, Start und Wenden</t>
  </si>
  <si>
    <t>Rhythmus einprägen und Druckmuster umsetzen. LESEN an PINWAND</t>
  </si>
  <si>
    <t>Schulterhöhe gestreckt eintauchen und Zug beginnen</t>
  </si>
  <si>
    <t>2 Beinschläge auf 1 Armzug, Armzug startet und endet Vorne, Zug mit 2. Beinschlag starten</t>
  </si>
  <si>
    <t>Kopf &lt;UND&gt; &lt;Beinschlag&gt; &lt;Gleiten&gt;</t>
  </si>
  <si>
    <t>&lt;UND&gt; &lt;Beinschlag&gt; &lt;Gleiten&gt;</t>
  </si>
  <si>
    <t>Beinschlag normal-stark-normal-stark</t>
  </si>
  <si>
    <t>12,5m normal, 12,5m Volltempo</t>
  </si>
  <si>
    <t>Wettkampf Tempo DE-RC-BR-CR, jede Einheit ca. 4 Sek. Schneller</t>
  </si>
  <si>
    <r>
      <t xml:space="preserve">Beinschlag </t>
    </r>
    <r>
      <rPr>
        <b/>
        <sz val="12"/>
        <color theme="1"/>
        <rFont val="Calibri"/>
        <family val="2"/>
        <scheme val="minor"/>
      </rPr>
      <t>+FL</t>
    </r>
    <r>
      <rPr>
        <sz val="12"/>
        <color theme="1"/>
        <rFont val="Calibri"/>
        <family val="2"/>
        <scheme val="minor"/>
      </rPr>
      <t xml:space="preserve"> = mit Flossen</t>
    </r>
  </si>
  <si>
    <r>
      <t xml:space="preserve">Beinschlag </t>
    </r>
    <r>
      <rPr>
        <b/>
        <sz val="12"/>
        <color theme="1"/>
        <rFont val="Calibri"/>
        <family val="2"/>
        <scheme val="minor"/>
      </rPr>
      <t>+FL</t>
    </r>
  </si>
  <si>
    <r>
      <t xml:space="preserve">3 links, 3 rechts, 3 Doppelarm </t>
    </r>
    <r>
      <rPr>
        <b/>
        <sz val="12"/>
        <color theme="1"/>
        <rFont val="Calibri"/>
        <family val="2"/>
        <scheme val="minor"/>
      </rPr>
      <t>+FL</t>
    </r>
  </si>
  <si>
    <r>
      <t xml:space="preserve">12,5m normal, 12,5m Volltempo </t>
    </r>
    <r>
      <rPr>
        <b/>
        <sz val="12"/>
        <color theme="1"/>
        <rFont val="Calibri"/>
        <family val="2"/>
        <scheme val="minor"/>
      </rPr>
      <t>+FL</t>
    </r>
  </si>
  <si>
    <t>90s Pause</t>
  </si>
  <si>
    <r>
      <t xml:space="preserve">50m normal, 50m Volltempo etc. </t>
    </r>
    <r>
      <rPr>
        <b/>
        <sz val="12"/>
        <color theme="1"/>
        <rFont val="Calibri"/>
        <family val="2"/>
        <scheme val="minor"/>
      </rPr>
      <t>+FL</t>
    </r>
  </si>
  <si>
    <r>
      <t xml:space="preserve">25m normal, 25m Volltempo etc. </t>
    </r>
    <r>
      <rPr>
        <b/>
        <sz val="12"/>
        <color theme="1"/>
        <rFont val="Calibri"/>
        <family val="2"/>
        <scheme val="minor"/>
      </rPr>
      <t>+FL</t>
    </r>
  </si>
  <si>
    <r>
      <t xml:space="preserve">25m normal, 25m Volltempo </t>
    </r>
    <r>
      <rPr>
        <b/>
        <sz val="12"/>
        <color theme="1"/>
        <rFont val="Calibri"/>
        <family val="2"/>
        <scheme val="minor"/>
      </rPr>
      <t>+FL</t>
    </r>
  </si>
  <si>
    <t>25m normal, 25m Volltempo etc.</t>
  </si>
  <si>
    <t>60s Pause</t>
  </si>
  <si>
    <t>Rhythmus gleichmässig</t>
  </si>
  <si>
    <t>Schulterhöhe gestreckt eintauchen</t>
  </si>
  <si>
    <t>2 Beinschläge auf 1 Armzug, Armzug startet und endet Vorne</t>
  </si>
  <si>
    <r>
      <rPr>
        <b/>
        <sz val="12"/>
        <color theme="1"/>
        <rFont val="Calibri"/>
        <family val="2"/>
        <scheme val="minor"/>
      </rPr>
      <t>+FL</t>
    </r>
    <r>
      <rPr>
        <sz val="12"/>
        <color theme="1"/>
        <rFont val="Calibri"/>
        <family val="2"/>
        <scheme val="minor"/>
      </rPr>
      <t xml:space="preserve"> = mit Flossen</t>
    </r>
  </si>
  <si>
    <t>Beinschlag</t>
  </si>
  <si>
    <t>3 links, 3 rechts, 3 Doppelarm</t>
  </si>
  <si>
    <t>Zeitmessung</t>
  </si>
  <si>
    <t>200 CR, 200 BR, 200 Rü, Tempo easy</t>
  </si>
  <si>
    <t>Zeitmessung DE-RC-BR-CR</t>
  </si>
  <si>
    <t>Wettkampf Tempo alle 90s starten</t>
  </si>
  <si>
    <t>Seitenlage 1 Arm 90° nach Oben, der andere gestreckt, 25m Armwechsel</t>
  </si>
  <si>
    <t>Diverse</t>
  </si>
  <si>
    <t>Wenden mit Beinschlag 1,2,3,4…</t>
  </si>
  <si>
    <t>Crawl: Eintauchphase, Arme, Thythmus + Beinschlag verbessern
Rücken: Körperspannung, Beinschlag verbessern
Brust/Delphin: Armzug, Gleiten und Beinschlag verbessern
Ausdauer/Kraft/Beinschlag, Start und Wenden, Zeitmessung</t>
  </si>
  <si>
    <t xml:space="preserve">Wettkampf Tempo </t>
  </si>
  <si>
    <t>Crawl: Eintauchphase, Arme, Thythmus + Beinschlag verbessern
Rücken: Körperspannung, Beinschlag verbessern
Brust/Delphin: Armzug, Gleiten und Beinschlag verbessern
Schnelligkeit/Beinschlag, Start und Wenden</t>
  </si>
  <si>
    <t>linke Hand nach Oben, 25m rechte H.</t>
  </si>
  <si>
    <t>Intensiv Atmen, werfen, Beinschlag</t>
  </si>
  <si>
    <t>12m Vollspeed, 12m weniger etc.</t>
  </si>
  <si>
    <t>20s Pause</t>
  </si>
  <si>
    <t>Start und Wenden RC-BR</t>
  </si>
  <si>
    <t>50m Vollspeed, 100m locker</t>
  </si>
  <si>
    <t>Start mit Brett berühren CR-DE-BR</t>
  </si>
  <si>
    <t xml:space="preserve">Mattenschwimmen, Crawl zu zweit </t>
  </si>
  <si>
    <t>Wenden CR-DE-BR-RC + RC-BR</t>
  </si>
  <si>
    <t>* Druck aufbauen</t>
  </si>
  <si>
    <t>Rhythmus langsam zu schnell 25m *</t>
  </si>
  <si>
    <t>2 Arm-1Bein / 2 Bein-1Arm je 50m</t>
  </si>
  <si>
    <t>50m Seitengleiten links, 50m rechts 50m Ketschup Arme Hinten,             50m Schlag auf Hintern</t>
  </si>
  <si>
    <t>100m schön locker, 50m Vollspeed</t>
  </si>
  <si>
    <t>25m schön locker, 25m Vollspeed</t>
  </si>
  <si>
    <t>Rücken-Gleichschlag mit Crawlbein</t>
  </si>
  <si>
    <t>Paddel / P=10</t>
  </si>
  <si>
    <t>Rücken-Gleichschlag mit Crawlbein, Synchroner Wechsel beider Arme 50m</t>
  </si>
  <si>
    <t>CR/RC</t>
  </si>
  <si>
    <t>Rhythmus steigern auf 50m *</t>
  </si>
  <si>
    <t>Rhythmus steigern auf 25m *</t>
  </si>
  <si>
    <t>Armzug Elbogen-Vorhalte-Herz</t>
  </si>
  <si>
    <t>je 50m Seitengleiten links und rechts 50m Ketschup Arme Hinten, 50m Schlag auf Hintern</t>
  </si>
  <si>
    <t>Rücken-Gleichschlag mit Crawlbein, Synchroner Wechsel beider Arme und 50m Einarmig mit Schulter-Rotation</t>
  </si>
  <si>
    <t>je 50m</t>
  </si>
  <si>
    <t>Beinschlag 25m Bauch, 25m Rücken</t>
  </si>
  <si>
    <t>Stream-Line</t>
  </si>
  <si>
    <t>50m schön locker, 50m Vollspeed</t>
  </si>
  <si>
    <t>Ausschwimmen locker</t>
  </si>
  <si>
    <t>25m schön, 25m schnell etc. *</t>
  </si>
  <si>
    <t>je 25m</t>
  </si>
  <si>
    <t>8-12 Züge pro Länge (25m)</t>
  </si>
  <si>
    <t>je 25m Seitengleiten links und rechts 25m Ketschup Arme Hinten, 25m Schlag auf Hintern</t>
  </si>
  <si>
    <t>50m Seitengleiten 3 links / 3 rechts 25m Ketschup Arme Hinten, 25m Ketschup Arme Vorne Breit eintauch</t>
  </si>
  <si>
    <t>Rücken-Gleichschlag mit Crawlbein,  Einarmig 3L/3R mit Schulter-Rotation Schraubenschwimmen CR/RC</t>
  </si>
  <si>
    <t>25m schön, 50m schnell etc. *</t>
  </si>
  <si>
    <t>Crawl: Eintauchphase, Arme, Rhythmus + Beinschlag verbessern
Rücken: Körperspannung, Beinschlag verbessern
Brust/Delphin: Armzug, Gleiten und Beinschlag verbessern
Schnelligkeit/Beinschlag, Start und Wenden</t>
  </si>
  <si>
    <t>50m schön, 50m schnell etc. *</t>
  </si>
  <si>
    <t>Paddel/Pullb.</t>
  </si>
  <si>
    <t>50m Seitengleiten 3 links / 3 rechts 50m Unterwassercrawl</t>
  </si>
  <si>
    <t>Cr De Rc</t>
  </si>
  <si>
    <t>6-8 Delphinbeinschläge, 6-8 Armzüge</t>
  </si>
  <si>
    <t>Mattenschwimmen</t>
  </si>
  <si>
    <t>3/4er Gr. Mit überholen American</t>
  </si>
  <si>
    <t>12 Züge langsam, 12 Züge schnell *</t>
  </si>
  <si>
    <t>50m 5-8 + 50m 9-11 Züge pro Länge</t>
  </si>
  <si>
    <t>Unterwasser Crawl</t>
  </si>
  <si>
    <t>50m Seitengleiten 3 links / 3 rechts</t>
  </si>
  <si>
    <t>Einarmig 3L/3R mit Schulter-Rotation Schraubenschwimmen CR/RC</t>
  </si>
  <si>
    <r>
      <rPr>
        <b/>
        <sz val="10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Druck aufbauen  /  </t>
    </r>
    <r>
      <rPr>
        <b/>
        <sz val="10"/>
        <color theme="1"/>
        <rFont val="Calibri"/>
        <family val="2"/>
        <scheme val="minor"/>
      </rPr>
      <t>+FL</t>
    </r>
    <r>
      <rPr>
        <sz val="10"/>
        <color theme="1"/>
        <rFont val="Calibri"/>
        <family val="2"/>
        <scheme val="minor"/>
      </rPr>
      <t xml:space="preserve"> = mit Flossen</t>
    </r>
  </si>
  <si>
    <t>Alle 6 Züge eine Rolle im Wasser</t>
  </si>
  <si>
    <t>Tempo</t>
  </si>
  <si>
    <t>P=20s</t>
  </si>
  <si>
    <t>25m 5-8 + 25m 9-11 Züge pro Länge</t>
  </si>
  <si>
    <t>Seitengleiten 3L / 3R / 6 volle Züge</t>
  </si>
  <si>
    <t>6 Züge / Rolle Schwung mit Zugarm</t>
  </si>
  <si>
    <t>Einarmig 3L/3R/6VZ Schulter-Rotation</t>
  </si>
  <si>
    <t>100 Tempo / 100 locker</t>
  </si>
  <si>
    <t>50 Tempo / 50 locker</t>
  </si>
  <si>
    <t>Beinschlag 200 Crawl / 100 Rücken</t>
  </si>
  <si>
    <t>CR RC</t>
  </si>
  <si>
    <t>locker</t>
  </si>
  <si>
    <t>150CR, 100RC 12 Züge easy, 12 fast *</t>
  </si>
  <si>
    <t>Cr RC</t>
  </si>
  <si>
    <t>Beinschlag 150 Crawl / 100 Rücken</t>
  </si>
  <si>
    <t>Cr Rc</t>
  </si>
  <si>
    <t>100 Tempo / 50 locker</t>
  </si>
  <si>
    <t>Zeiten 100m und 50m</t>
  </si>
  <si>
    <t>5 Züge / Rolle Schwung mit Zugarm</t>
  </si>
  <si>
    <t>Seitengleit 3L/3R/6VZ RC Schulterrot.</t>
  </si>
  <si>
    <t>je 100</t>
  </si>
  <si>
    <t>3L / 3R / 3VZ</t>
  </si>
  <si>
    <t>Beinschlag 100 Crawl / 100 Rücken</t>
  </si>
  <si>
    <t>4-6 Delphinbeinschläge, 4-6 Armzüge</t>
  </si>
  <si>
    <t>DE LA</t>
  </si>
  <si>
    <t>Zeiten LA=100m und DE=50m</t>
  </si>
  <si>
    <t>50m extrem Breit, 50m Schulterbreit</t>
  </si>
  <si>
    <t>Extrem Breit und Schulter übtrieben</t>
  </si>
  <si>
    <t>50m normal</t>
  </si>
  <si>
    <t>Cr Rc De</t>
  </si>
  <si>
    <t>3L / 3R / 6VZ (De 3VZ)</t>
  </si>
  <si>
    <t>Beinschlag Streamline 2Z, 3Z, 4Z..6Z Bauch/Rücken</t>
  </si>
  <si>
    <t>50 Tempo / 100 locker</t>
  </si>
  <si>
    <t>Freistil</t>
  </si>
  <si>
    <t>Wenden üben</t>
  </si>
  <si>
    <t>25m extrem Breit, 25m Schulterbreit</t>
  </si>
  <si>
    <t>Rotation</t>
  </si>
  <si>
    <t>50m Baumstammrollen Arme Vorne</t>
  </si>
  <si>
    <t>Beinschlag 4/4 CR-Arm, 4/4 RC-Arm…</t>
  </si>
  <si>
    <t>Wasserspritzen hinten vor Rückholph.</t>
  </si>
  <si>
    <t>50 Tempo / 100 locker / 50m Blind</t>
  </si>
  <si>
    <t>25m Tempo, 50m locker, 25m Blind</t>
  </si>
  <si>
    <t>fühlen</t>
  </si>
  <si>
    <t>Abschlag Schwimmen locker</t>
  </si>
  <si>
    <t xml:space="preserve">locker oder 1x200m </t>
  </si>
  <si>
    <t>100CR, 100RC 25m easy, 25m fast *</t>
  </si>
  <si>
    <t>Abschlag Vorne viel Tempo n. Hinten 100m ohne Paddel Hinten spritzen</t>
  </si>
  <si>
    <t>Viel Druck und flache Paddel halten</t>
  </si>
  <si>
    <t xml:space="preserve">Schulterrotation, Drehrad Armdruck </t>
  </si>
  <si>
    <t>Arm Ellbogen hoch, Herz, Streamline</t>
  </si>
  <si>
    <t>C R B D</t>
  </si>
  <si>
    <t>25 Blind und 25 mit gleichem Druck</t>
  </si>
  <si>
    <t>je 50m 3L / 3R / 6VZ (De 3VZ)</t>
  </si>
  <si>
    <t>Symetrie</t>
  </si>
  <si>
    <t>Kick-StreamP</t>
  </si>
  <si>
    <t>Cr Rc Br</t>
  </si>
  <si>
    <t>Beinschlag Crawl / Rücken / Brust</t>
  </si>
  <si>
    <t xml:space="preserve">Abschlag, Brett a. Rand halten 1Hand </t>
  </si>
  <si>
    <t>50m Tempo, 50m locker</t>
  </si>
  <si>
    <t>Abschlag Schwimmen Schulterbreit</t>
  </si>
  <si>
    <t>Crawl: Eintauchphase, Arme, Rhythmus + Beinschlag verbessern
Rücken: Körperspannung, Beinschlag verbessern
Brust/Delphin: Armzug, Gleiten und Beinschlag verbessern
Schnelligkeit/Beinschlag, Wenden</t>
  </si>
  <si>
    <t>Abschlag Vorne viel Tempo n. Hinten  spritzen</t>
  </si>
  <si>
    <t>D R B C</t>
  </si>
  <si>
    <t>50Cr, 25Rc, 25De 3L/3R/6VZ (De 3VZ)</t>
  </si>
  <si>
    <t>3 kräftige Beinschläge 4 CR-Arm und 25m auf dem Rücken mit 4 RC-Arm</t>
  </si>
  <si>
    <t>Beinschlag Brust / CR+FL / RC+FL</t>
  </si>
  <si>
    <t>Wasserball</t>
  </si>
  <si>
    <t>150CR, 100RC 25m easy, 25m fast *</t>
  </si>
  <si>
    <t>Streamline 360° drehen</t>
  </si>
  <si>
    <t>Front Balance - Hände nach Hinten</t>
  </si>
  <si>
    <t>Br Cr Rc</t>
  </si>
  <si>
    <t>Beinschlag 100 Br, 150 Cr, 100 Rc</t>
  </si>
  <si>
    <t>Thema:   17-18:30 Uhr (16:45 Uhr einturnen)            Gruppe 2</t>
  </si>
  <si>
    <t>16:45 - 17 Uhr</t>
  </si>
  <si>
    <r>
      <t xml:space="preserve">Siehe Übungen an Pinwand. </t>
    </r>
    <r>
      <rPr>
        <b/>
        <sz val="14"/>
        <color theme="1"/>
        <rFont val="Calibri"/>
        <family val="2"/>
        <scheme val="minor"/>
      </rPr>
      <t>News vorlesen.</t>
    </r>
  </si>
  <si>
    <t>Selbständiges Einwärmen nach Plan!!!</t>
  </si>
  <si>
    <t>Beinschlag 250 Cr, 150 Br, 100 Rc</t>
  </si>
  <si>
    <t>100 CR / 100 RC Druckphase Tempo</t>
  </si>
  <si>
    <t>Mit Faust+Ellbogenhochhalte</t>
  </si>
  <si>
    <t>Hund - Ellbogenhoch Zug bis Schulter Ente - Bauchnabel bis Hinten</t>
  </si>
  <si>
    <t>Badewanne, kein Beinschlag nur Arm - Kopfwärts und Beinwärts</t>
  </si>
  <si>
    <t>Zeitluppenschwimmen mit Armen, Rumpf ruhig halten, guter Beinschlag</t>
  </si>
  <si>
    <t>50 extrem lange 50 kürzer Gleitphase</t>
  </si>
  <si>
    <t>50 Zeitluppe, 50 Abschlag, 50 Abschl. mit Temposteigerung, 50 Tempo</t>
  </si>
  <si>
    <t>Bauch/Rücken</t>
  </si>
  <si>
    <t>Beinschlag - Arme Streamline je 25m</t>
  </si>
  <si>
    <t>Einseitig je 25 L/R Passiv gestreckt</t>
  </si>
  <si>
    <t>25 Bein, 25 ganze Lage, 50 Sprint</t>
  </si>
  <si>
    <t>Züge zählen, -2, -4, -6, weniger Züge mehr Druck</t>
  </si>
  <si>
    <t>15m Sprint Wasserstart, 35m locker</t>
  </si>
  <si>
    <t>25m Sprint Wasserstart, 75m locker</t>
  </si>
  <si>
    <t>40s Pause</t>
  </si>
  <si>
    <t>25m Sprint 25m BR/RC/DE locker</t>
  </si>
  <si>
    <t>25 Fahnenmast Bein links 25 rechts</t>
  </si>
  <si>
    <t>Armzug 3L/3R/6VZ</t>
  </si>
  <si>
    <t>25m 2-Beinschläge pro Armzug 1 Arm Vorhalte und 25m 1 Arm nach Hinten</t>
  </si>
  <si>
    <t>25 Bein, 25 Abschlag, 50 Sprint</t>
  </si>
  <si>
    <t>Beinschlag 200 Cr, 100 Br, 100 Rc</t>
  </si>
  <si>
    <t>25m Beine hängen lassen und ab 25m Beine einsetzen</t>
  </si>
  <si>
    <t>15m Beine-Spurt Brett senkrecht + 10m Beine locker, 25m lockerem Arm</t>
  </si>
  <si>
    <t>25m Faust-Crawl, 15m Spurt offene Hände + 10m locker Crawl</t>
  </si>
  <si>
    <t>Kombi</t>
  </si>
  <si>
    <t>50m 8 Züge Crawl/Rücken + 4 Züge Brust/Delphin mit Faust + 8/4 Züge offen, 50m progr. Tempo erhöhen mit Highspeed Crawl auf den letzten 15m</t>
  </si>
  <si>
    <t>30s Pause    75% GA1</t>
  </si>
  <si>
    <t xml:space="preserve">30s Pause    100% S </t>
  </si>
  <si>
    <t xml:space="preserve">30s Pause    100% TÜ/S </t>
  </si>
  <si>
    <t xml:space="preserve">40s Pause    100% TÜ/S </t>
  </si>
  <si>
    <t>Locker schwimmen als aktive Pause</t>
  </si>
  <si>
    <t>15m Spurt + 35m locker + 25m Spurt + 25m locker</t>
  </si>
  <si>
    <t xml:space="preserve">Flossen 25m Spurt + 60m sehr locker, 15m Anschlagsprint im Höchsttempo </t>
  </si>
  <si>
    <t>ReKom &lt;75%</t>
  </si>
  <si>
    <t xml:space="preserve">40s Pause    90% GA2 </t>
  </si>
  <si>
    <t xml:space="preserve">40s Pause    100% S </t>
  </si>
  <si>
    <t>50 CR / 50 RC Druckphase Tempo</t>
  </si>
  <si>
    <t>SU</t>
  </si>
  <si>
    <t>P</t>
  </si>
  <si>
    <t>L</t>
  </si>
  <si>
    <t>15 Min.</t>
  </si>
  <si>
    <t>Einturnen, aufwärmen, lockern</t>
  </si>
  <si>
    <t>Dehnen, Strechen, Kraft, NEWS lesen</t>
  </si>
  <si>
    <t>GA1</t>
  </si>
  <si>
    <t>GA1 =  75%</t>
  </si>
  <si>
    <t>S</t>
  </si>
  <si>
    <t xml:space="preserve">S=  100% </t>
  </si>
  <si>
    <t>RK</t>
  </si>
  <si>
    <t>GA2</t>
  </si>
  <si>
    <t xml:space="preserve">GA2= 90% </t>
  </si>
  <si>
    <t>Ausschwimmen</t>
  </si>
  <si>
    <t>Thema:   17-18:30 Uhr (16:45 Uhr einturnen)          Gruppe 2</t>
  </si>
  <si>
    <t>Wettkampf-fähiges Tempo aufbauen
Crawl/Rücken: Strecken, Druckphase, Beinschlag verbessern
Brust: Armzug, Gleiten, Rhytmus und Beinschlag verbessern
Delphin: Ausdauer + Lage / Alle Lagen: Schnelligkeit, Wende, Start</t>
  </si>
  <si>
    <t>&lt; 75%</t>
  </si>
  <si>
    <t>Einschwimmen alle Lagen locker</t>
  </si>
  <si>
    <t>50m Kraul-Abschlag + 50m Mini-Max (Min Zugsalbe + Max Geschwindigkeit)</t>
  </si>
  <si>
    <t>GA1 + jeweils “schnell um die Wende” 5m vor bis 5m nach der Wende. Wenden, Abstossen, DE Streamline, Schwimmen</t>
  </si>
  <si>
    <t xml:space="preserve">Lagen jew.: 25m Beine + 25m TÜ + 25m gL=ganze Lage Cr/Rc/Br/De TÜ=Selbstwahl Abschlag, Einarm... </t>
  </si>
  <si>
    <t>GA1 + jeweils “schnell um die Wende”</t>
  </si>
  <si>
    <t>Start-/Wenden-/Anschlag-Training</t>
  </si>
  <si>
    <t>Jeweils 4x100m + 100m locker</t>
  </si>
  <si>
    <t>100m – GA2 (90%)</t>
  </si>
  <si>
    <t>100m – 75m GA2 + 25m GA1 (75%)</t>
  </si>
  <si>
    <t>100m – 50m GA2 + 50m GA1 (75%)</t>
  </si>
  <si>
    <t>100m – 25m GA2 + 75m GA1 (75%)</t>
  </si>
  <si>
    <t xml:space="preserve">TÜ/GA1 = 75% </t>
  </si>
  <si>
    <t xml:space="preserve">S = 100% </t>
  </si>
  <si>
    <t>Beinschlag 100 Cr, 100 Br, 100 Rc</t>
  </si>
  <si>
    <t>Beinschlag 100 Cr, 50 Br, 50 Rc</t>
  </si>
  <si>
    <t>Trainingsplan für die letzten Training vor dem Wettkampf 40%
Crawl/Rücken: Strecken, Druckphase, Beinschlag verbessern
Brust: Armzug, Gleiten, Rhytmus und Beinschlag verbessern
Delphin: Ausdauer + Lage / Alle Lagen: Schnelligkeit, Wende, Start</t>
  </si>
  <si>
    <t>Trainingsplan für die letzten Training vor dem Wettkampf 50%
Crawl/Rücken: Strecken, Druckphase, Beinschlag verbessern
Brust: Armzug, Gleiten, Rhytmus und Beinschlag verbessern
Delphin: Ausdauer + Lage / Alle Lagen: Schnelligkeit, Wende, Start</t>
  </si>
  <si>
    <t>Beinschlag 100 Cr, 100 Br, 50 Rc</t>
  </si>
  <si>
    <t>25m Spurt vom Startblock + 75m locker  2x Crawl, 1xHSA, 1xNSA</t>
  </si>
  <si>
    <t>Jeweils 1-3 Crawl + 4-6 HSA gesteigert als easy GA1 bis Wettkampf-Simulation</t>
  </si>
  <si>
    <t>25m Spurt vom Startblock + 175m locker  1x Crawl, 1xHSA, 1xNSA</t>
  </si>
  <si>
    <t>1.-3. gesteigert als Tempoaufnahme für die angestrebte Wettkampfstrecke</t>
  </si>
  <si>
    <t>50m "Voll", im Idealfall vom Startblock SA + danach 150m locker schwimmen</t>
  </si>
  <si>
    <t>S 25m + GA1</t>
  </si>
  <si>
    <t>WA</t>
  </si>
  <si>
    <t>GA1 - WA</t>
  </si>
  <si>
    <t>Ga2/S/WA</t>
  </si>
  <si>
    <t>SA</t>
  </si>
  <si>
    <t>25m Spurt vom Startblock + 125m locker  1x Crawl, 1xHSA, 1xNSA</t>
  </si>
  <si>
    <t>25m Spurt vom Startblock + 75m locker  1x Crawl, 1xHSA, 1xNSA</t>
  </si>
  <si>
    <t>Jeweils 1-2 Crawl gesteigert als easy GA1 bis Wettkampf-Simulation</t>
  </si>
  <si>
    <t>25m Spurt vom Startblock + 125m locker  2x Crawl</t>
  </si>
  <si>
    <t>25m Spurt vom Startblock + 175m locker  1x Crawl</t>
  </si>
  <si>
    <t>25m Spurt vom Startblock + 75m locker  2x Crawl, 1xHSA</t>
  </si>
  <si>
    <t>25m Spurt vom Startblock + 125m locker  1x Crawl, 1xHSA</t>
  </si>
  <si>
    <t>25m Spurt vom Startblock + 175m locker  1x Crawl, 1xHSA</t>
  </si>
  <si>
    <r>
      <t xml:space="preserve">Trainingsplan mit Schwerpunkt Technik, Ausdauer, Kraft, Schnelligkeit </t>
    </r>
    <r>
      <rPr>
        <b/>
        <sz val="12"/>
        <color theme="1"/>
        <rFont val="Calibri"/>
        <family val="2"/>
        <scheme val="minor"/>
      </rPr>
      <t>Regeneration &amp; Sensomotorik &amp; Wassergefühl</t>
    </r>
    <r>
      <rPr>
        <sz val="12"/>
        <color theme="1"/>
        <rFont val="Calibri"/>
        <family val="2"/>
        <scheme val="minor"/>
      </rPr>
      <t xml:space="preserve">
Crawl/Rücken/Brust: Strecken, Gleiten, Druckphase, Beinschlag verbessern
Delphin: Ausdauer + Lage / Alle Lagen: Schnelligkeit, Wende, Start</t>
    </r>
  </si>
  <si>
    <t>Jeweils im Wechsel: 25m mit gespreizten Fingern + 50m Kraul normal</t>
  </si>
  <si>
    <t>im Wechsel: 25m Badewanne Rücken vorwärts + 50m TÜ + 25m GLage</t>
  </si>
  <si>
    <t>LA Rc</t>
  </si>
  <si>
    <t>50m Mini-Lagen + 50m Rücken</t>
  </si>
  <si>
    <t>Cr De</t>
  </si>
  <si>
    <t>35m Kraul-Abschlag mit Delfin-Beinen + 15m Delfin **</t>
  </si>
  <si>
    <t>Cr LA</t>
  </si>
  <si>
    <t>25m Windmühle mit gestreckten Armen + 25m ga. Lage + 50m Mini-Lagen **</t>
  </si>
  <si>
    <t>Kraul mit Pullbuoy 3/5/7er-Zug **</t>
  </si>
  <si>
    <t>** Wiederholung Block</t>
  </si>
  <si>
    <t>Kraul GA1, sehr gleichmässiges konstantes Tempo, maximal 3 Sek Differenz zwischen dem schnellsten und langsamsten 100er</t>
  </si>
  <si>
    <t>20-30'' Pause</t>
  </si>
  <si>
    <t>** 2x den Block mit 500m schwimmen</t>
  </si>
  <si>
    <t>Min.</t>
  </si>
  <si>
    <r>
      <t xml:space="preserve">Trainingsplan mit Schwerpunkt Technik, Ausdauer, Kraft, Schnelligkeit mit Plan </t>
    </r>
    <r>
      <rPr>
        <b/>
        <sz val="12"/>
        <color theme="1"/>
        <rFont val="Calibri"/>
        <family val="2"/>
        <scheme val="minor"/>
      </rPr>
      <t>HOW LONG CAN YOU GO</t>
    </r>
    <r>
      <rPr>
        <sz val="12"/>
        <color theme="1"/>
        <rFont val="Calibri"/>
        <family val="2"/>
        <scheme val="minor"/>
      </rPr>
      <t xml:space="preserve">
Crawl/Rücken/Brust: Strecken, Gleiten, Druckphase, Beinschlag verbessern
Delphin: Ausdauer + Lage / Alle Lagen: Schnelligkeit, Wende, Start</t>
    </r>
  </si>
  <si>
    <t>Cr Br Rc</t>
  </si>
  <si>
    <t>Kraul, Brust, Rücken in freier Aufteilung</t>
  </si>
  <si>
    <t>100 Fingerstreifen, 100 extrem Langzug</t>
  </si>
  <si>
    <t>Tempospiel 10m an beliebiger Stelle</t>
  </si>
  <si>
    <t>HSA</t>
  </si>
  <si>
    <t>Pause PB + 40 Sek. +2 Min. Serienpause</t>
  </si>
  <si>
    <t>Pause PB + 35 Sek. +2 Min. Serienpause</t>
  </si>
  <si>
    <t>Pause PB + 30 Sek. +2 Min. Serienpause</t>
  </si>
  <si>
    <t>Pause PB + 25 Sek. +2 Min. Serienpause</t>
  </si>
  <si>
    <t>Pause PB + 20 Sek. +2 Min. Serienpause</t>
  </si>
  <si>
    <t>Pause PB + 15 Sek.</t>
  </si>
  <si>
    <t>4 Min. Serienpause</t>
  </si>
  <si>
    <t>Volles Tempo wie im Wettkampf</t>
  </si>
  <si>
    <t>2 Min. Serien-P</t>
  </si>
  <si>
    <t>GA1-2</t>
  </si>
  <si>
    <t>WSA</t>
  </si>
  <si>
    <t>100%</t>
  </si>
  <si>
    <t>Start jeweils immer in "Persönlicher Bestzeit" (PB) + "Pausenwert"</t>
  </si>
  <si>
    <r>
      <t xml:space="preserve">Trainingsplan mit Schwerpunkt Technik, Ausdauer, Kraft, Schnelligkeit mit Plan </t>
    </r>
    <r>
      <rPr>
        <b/>
        <sz val="12"/>
        <color theme="1"/>
        <rFont val="Calibri"/>
        <family val="2"/>
        <scheme val="minor"/>
      </rPr>
      <t>TEMPO aufbauen</t>
    </r>
    <r>
      <rPr>
        <sz val="12"/>
        <color theme="1"/>
        <rFont val="Calibri"/>
        <family val="2"/>
        <scheme val="minor"/>
      </rPr>
      <t xml:space="preserve">
Crawl/Rücken/Brust: Strecken, Gleiten, Druckphase, Beinschlag verbessern
Delphin: Ausdauer + Lage / Alle Lagen: Schnelligkeit, Wende, Start</t>
    </r>
  </si>
  <si>
    <t>Alles mit Flossen:</t>
  </si>
  <si>
    <t xml:space="preserve">TÜ/S = 100% </t>
  </si>
  <si>
    <t xml:space="preserve">S= 100% </t>
  </si>
  <si>
    <t>Beinschlag 150 Cr, 100 Br, 50 Rc</t>
  </si>
  <si>
    <r>
      <t xml:space="preserve">Trainingsplan mit Schwerpunkt Technik, Ausdauer, Kraft, Schnelligkeit mit Plan </t>
    </r>
    <r>
      <rPr>
        <b/>
        <sz val="12"/>
        <color theme="1"/>
        <rFont val="Calibri"/>
        <family val="2"/>
        <scheme val="minor"/>
      </rPr>
      <t>TEMPO aufbauen - Schnelligkeitsausdauer</t>
    </r>
    <r>
      <rPr>
        <sz val="12"/>
        <color theme="1"/>
        <rFont val="Calibri"/>
        <family val="2"/>
        <scheme val="minor"/>
      </rPr>
      <t xml:space="preserve">
Crawl/Rücken/Brust: Strecken, Gleiten, Druckphase, Beinschlag verbessern
Delphin: Ausdauer + Lage / Alle Lagen: Schnelligkeit, Wende, Start</t>
    </r>
  </si>
  <si>
    <t>Beinschlag 100 Cr, 25 Br, 25 Rc</t>
  </si>
  <si>
    <t>50m Beine + 50m TÜ + 50m ganze Lage / Bei TÜ mind. 2 verschiedene Lagen</t>
  </si>
  <si>
    <t>1. 100er - 15m Spurt 85m locker             2. 100er - 25m Spurt 75m locker</t>
  </si>
  <si>
    <t>50m HSA "voll” 50m REKOM + 3 Min. PAUSE etc. (ZEITMESSUNG)</t>
  </si>
  <si>
    <t xml:space="preserve">50m Freistil "voll” 50m REKOM + 3 Min. PAUSE etc.  (ZEITMESSUNG) </t>
  </si>
  <si>
    <t>GA1 gleichmässig, 50m mit Pullbuoy Arme, 50m Pullboy Beine, 200m ganze Lage und wieder von Vorne</t>
  </si>
  <si>
    <r>
      <t xml:space="preserve">Trainingsplan mit Schwerpunkt Technik, Ausdauer, Kraft, Schnelligkeit mit Plan </t>
    </r>
    <r>
      <rPr>
        <b/>
        <sz val="12"/>
        <color theme="1"/>
        <rFont val="Calibri"/>
        <family val="2"/>
        <scheme val="minor"/>
      </rPr>
      <t>TEMPO aufbauen - Wettkampfnahe GA2-Intervalle</t>
    </r>
    <r>
      <rPr>
        <sz val="12"/>
        <color theme="1"/>
        <rFont val="Calibri"/>
        <family val="2"/>
        <scheme val="minor"/>
      </rPr>
      <t xml:space="preserve">
Crawl/Rücken/Brust: Strecken, Gleiten, Druckphase, Beinschlag verbessern
Delphin: Ausdauer + Lage / Alle Lagen: Schnelligkeit, Wende, Start</t>
    </r>
  </si>
  <si>
    <t>1-4 TÜ, 5-8 25m Faust + 25m ganze Lage mit perfekter Technik</t>
  </si>
  <si>
    <t>75m GA1, Pause: 10 Sek. + 25m GA2</t>
  </si>
  <si>
    <t>GA1 + GA2</t>
  </si>
  <si>
    <t>50m GA1, Pause: 10 Sek. + 25m GA2, Pause: 10 Sek. + 25m GA2</t>
  </si>
  <si>
    <t>25m GA2 Pause:10 Sek. + 75m GA1</t>
  </si>
  <si>
    <t>50m GA2 Pause: 10 Sek. + 50m GA2</t>
  </si>
  <si>
    <t>25m GA2 Pause: 10 Sek. + 25m GA1 Pause: 10 Sek. + 50m GA2</t>
  </si>
  <si>
    <t>DE=GA1, RC=GA2, BR=GA1, CR=GA2</t>
  </si>
  <si>
    <t>Spielen</t>
  </si>
  <si>
    <r>
      <rPr>
        <b/>
        <sz val="12"/>
        <color theme="1"/>
        <rFont val="Calibri"/>
        <family val="2"/>
        <scheme val="minor"/>
      </rPr>
      <t>Trainingsplan für die letzten Training vor dem Wettkampf 50%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</si>
  <si>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r>
      <rPr>
        <b/>
        <sz val="12"/>
        <color theme="1"/>
        <rFont val="Calibri"/>
        <family val="2"/>
        <scheme val="minor"/>
      </rPr>
      <t>Trainingsplan für die letzten Training vor dem Wettkampf 40%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</si>
  <si>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Wenden und Start Training</t>
  </si>
  <si>
    <r>
      <rPr>
        <b/>
        <sz val="12"/>
        <color theme="1"/>
        <rFont val="Calibri"/>
        <family val="2"/>
        <scheme val="minor"/>
      </rPr>
      <t>Trainingsplan Grundlagen-Dauerprogramm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</si>
  <si>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Lagen 1-armig als TÜ, Delphin, Rücken, Brust, Crawl (nach 25m Arm-Wechsel)</t>
  </si>
  <si>
    <t>100m Arme + 100m Beine + 100m ganze Lage</t>
  </si>
  <si>
    <t>GA1, zweite Hälfte etwas schneller GA2</t>
  </si>
  <si>
    <t>Bein-/Armarbeit 50m viel Beinschlag, 50m kräftiger Armzug, 100m ga. Lage</t>
  </si>
  <si>
    <t>25m Kraul-Abschlag + 75m Kraul Wechselnd mit 5er + 6er Atmung</t>
  </si>
  <si>
    <t>50m Brust, 100 Rücken, 100 Brust, 50 Rücken</t>
  </si>
  <si>
    <t>50m Brustbeine auf Rücken, 50m Rückenbeinschlag, 50m Brustbeinschlag alle 3 Schläge atmen, 50m Rückenarm mit Brustbeinschlag</t>
  </si>
  <si>
    <t>Ausschwimmen ReKom</t>
  </si>
  <si>
    <t>Tü</t>
  </si>
  <si>
    <t>GA1+GA2</t>
  </si>
  <si>
    <t>ReKom</t>
  </si>
  <si>
    <t>Lagen De, Rc, Br, Cr</t>
  </si>
  <si>
    <t>25m Brust-Arme mit Delfin-Beine + 50m Delfin-TÜ + 25m Delfin / TÜ=  1-Armig Ketchup Pausenarm 25m Vorn + 25m b. Hüfte / jeder 3. Zug Arme gleiten Vorne</t>
  </si>
  <si>
    <r>
      <rPr>
        <b/>
        <sz val="12"/>
        <color theme="1"/>
        <rFont val="Calibri"/>
        <family val="2"/>
        <scheme val="minor"/>
      </rPr>
      <t>Trainingsplan Technikübungen für das Brustschwimmen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</si>
  <si>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Beinarbeit mit Armen hinter dem Rücken. Atmen nach Beinschlag.</t>
  </si>
  <si>
    <t>Über-/Unterwasser-Kombination 3 Züge über und 2 Züge unter Wasser</t>
  </si>
  <si>
    <t>je 50m Brust-Arme mit Delfin-Beine, Brust-Arme mit Crawl-Beine, Lange Gleitphase, Sprint perfekte Lage</t>
  </si>
  <si>
    <t>Brust-Beinschlag in Rückenlage, Arme gestreckt, Knie nicht über Wasser/Kick</t>
  </si>
  <si>
    <t>Lange Gleitphase, Armzüge zählen und bei jeder Einheit um 2 reduzieren</t>
  </si>
  <si>
    <t>100m GA1 + 100m GA2</t>
  </si>
  <si>
    <t>50m GA1 + 50m GA2</t>
  </si>
  <si>
    <t>Überkreuz-Koordination, mit linken Arm ziehen + mit rechtem Beinschlag. Nach 25m wechsel. Passive gestreckt</t>
  </si>
  <si>
    <t>Wechsel der Zugbreite, 25m breite und 25m enge Armführung</t>
  </si>
  <si>
    <t>25m GA1 + 50m GA2, 2 Bein 1 Armzug</t>
  </si>
  <si>
    <t>Div</t>
  </si>
  <si>
    <t>25m Spurt vom Startblock + 75m locker  1x Crawl, 1x Rücken, 1x Brust, 1x Delfin</t>
  </si>
  <si>
    <t>Jeweils 1-4 Crawl + 5-8 HSA gesteigert als easy GA1 bis Wettkampf-Simulation</t>
  </si>
  <si>
    <t>50m "Voll", vom Startblock SA</t>
  </si>
  <si>
    <t>Beinschlag 100 Cr, 100 Br</t>
  </si>
  <si>
    <t>Jeweils 1-2 Crawl + 3-4 HSA gesteigert als easy GA1 bis Wettkampf-Simulation</t>
  </si>
  <si>
    <t>GA1 + WA</t>
  </si>
  <si>
    <t>25m Spurt vom Startblock + 125m locker  1x Crawl</t>
  </si>
  <si>
    <t>1-2 gesteigert als Tempoaufnahme für die angestrebte Wettkampfstrecke</t>
  </si>
  <si>
    <t>GA2 + S</t>
  </si>
  <si>
    <r>
      <rPr>
        <b/>
        <sz val="12"/>
        <color theme="1"/>
        <rFont val="Calibri"/>
        <family val="2"/>
        <scheme val="minor"/>
      </rPr>
      <t>Anspruchsvolles Technik-Training in allen Lagen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</si>
  <si>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Crawl-Abschlag, Tempo leicht steigern</t>
  </si>
  <si>
    <t>25m Bein-Arbeit-Spurt + 25m Arme lock.</t>
  </si>
  <si>
    <t>Crawl 1-armig: 25m links + 25m rechts</t>
  </si>
  <si>
    <t>Crawl GA1 auf Druck leicht gesteigert</t>
  </si>
  <si>
    <t>1-armig: 25m links / 25m rechts</t>
  </si>
  <si>
    <t>3 Züge links + 3 Züge rechts + 3 Züge ganze Lage</t>
  </si>
  <si>
    <t>GA1 auf Druck leicht gesteigert</t>
  </si>
  <si>
    <r>
      <rPr>
        <b/>
        <sz val="12"/>
        <color theme="1"/>
        <rFont val="Calibri"/>
        <family val="2"/>
        <scheme val="minor"/>
      </rPr>
      <t>Technik-Training Wassergefühl entwickeln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</si>
  <si>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Beinschlag 200 Cr, 100 Br-Kick, 100 Rc</t>
  </si>
  <si>
    <t>Abstossen &gt; Gleiten bis Stillstand &gt; dann Tempo-Aufbau + 25m locker</t>
  </si>
  <si>
    <t>Pro 50m: 15m Brust-Arme schnell + 35m Arme locker</t>
  </si>
  <si>
    <t>15m Spurt mit Faust + 10m locker + 25m Tempo-Aufbau</t>
  </si>
  <si>
    <t>50m: 25m Bodenkratzen (gestreckte Arme) + 25m Technik / 50m: Kleinschwimmen (Kurzer Weg Überkopf) + 25m Technik</t>
  </si>
  <si>
    <t>GA1: 25m Schneiden (unter Wasser kleiner Finger voran) + 25m Ganze Lage S: Die letzten 10m Anschlag-Spurt</t>
  </si>
  <si>
    <t>25m Crawl-Abschlag-Spurt + 25m belieb 10 Sek. Pause + 15m Spurt + 10m locker</t>
  </si>
  <si>
    <t>25m Faust-Cr + 15m Spurt + 10m locker</t>
  </si>
  <si>
    <t>Paddel / Flossen</t>
  </si>
  <si>
    <t>GA1 + S     Paddel, Flossen</t>
  </si>
  <si>
    <r>
      <rPr>
        <b/>
        <sz val="12"/>
        <color theme="1"/>
        <rFont val="Calibri"/>
        <family val="2"/>
        <scheme val="minor"/>
      </rPr>
      <t>Schneller Schwimmen -  Neue Renn-Dimensionen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</si>
  <si>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Beinschlag 150 Cr, 100 Br, 100 Rc, 50 De</t>
  </si>
  <si>
    <t>Kontrast-Übung je 4x50m:                      a) 25m Bodenkratzen + 25m ganze Lage b) 25m Schleudern + 25m ganze Lage</t>
  </si>
  <si>
    <t>Tempospiel: Abstoss 10m Beine-Spurt + 5m Wendenspurt + 10m Anschlag-Spurt</t>
  </si>
  <si>
    <t>Mix</t>
  </si>
  <si>
    <t>Gleichmässiges Schwimmen.        Aufgabe 8x dieselbe Zeit!</t>
  </si>
  <si>
    <t>Jeweils 1.-3. / 4.-6. identisch gesteigert GA1/GA1-2/GA2</t>
  </si>
  <si>
    <t>Voll</t>
  </si>
  <si>
    <t>GA1 + GA1-2</t>
  </si>
  <si>
    <t>GA1 &gt; GA2</t>
  </si>
  <si>
    <t>Negative Split 50m GA1 + 50m GA1-2 / je 2x Cr, 1x Rc, 1x Br</t>
  </si>
  <si>
    <t>Einschwimmen alle Lagen locker, 100 De</t>
  </si>
  <si>
    <t>Alle</t>
  </si>
  <si>
    <t>Beinschlag 100 Cr, 50 Br, 50 Rc, 50 De</t>
  </si>
  <si>
    <t>25m Spurt vom Startblock + 75m locker  1x Delf, 1x RüCr, 1x Bru, 1x Crawl</t>
  </si>
  <si>
    <t>Negativ-Split 25m GA2 + 25m S
1x De, 1xRc, 1xBr, 1xCr</t>
  </si>
  <si>
    <t>Wende</t>
  </si>
  <si>
    <t>Jede Wende perfekt 4x (De, Rc, Br, Cr)</t>
  </si>
  <si>
    <t>Jeden Start perfekt 4x (De, Rc, Br, Cr)</t>
  </si>
  <si>
    <t>GA2 - WA</t>
  </si>
  <si>
    <t>GA2 - S</t>
  </si>
  <si>
    <t>15m Start-Sprint + 5m Wenden-Sprint + 15m Schluss-Sprint mit Anschlag
1x Cr, 1xRc, 1xBr</t>
  </si>
  <si>
    <t>Negativ-Split 50m GA2 + 50m S
1x Cr, 1xRc, 1xBr</t>
  </si>
  <si>
    <t xml:space="preserve">Wettkampf-Simulation 
je 50m GA2 + 50m GA1-2 + 50m WA  1xCr, 1xBr </t>
  </si>
  <si>
    <t>Beinschlag 50 Cr, 50 Br, 50 Rc, 50 De</t>
  </si>
  <si>
    <t xml:space="preserve">Wettkampf-Simulation 
je 50m GA1-2 + 25m GA2 + 25m WA  1xCr, 1xBr </t>
  </si>
  <si>
    <t>Negativ-Split 50m GA2 + 50m S
1x Cr, 1xBr</t>
  </si>
  <si>
    <r>
      <rPr>
        <b/>
        <sz val="12"/>
        <color theme="1"/>
        <rFont val="Calibri"/>
        <family val="2"/>
        <scheme val="minor"/>
      </rPr>
      <t>Trainingsplan Trainieren wie der Olympiasieger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</si>
  <si>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25m Spurt + 75m locker schwimmen</t>
  </si>
  <si>
    <t>75m HSA voll + 40 Sek Pause
50m HSA voll + 30 Sek Pause
50m HSA voll + 20 Sek Pause
25m HSA voll</t>
  </si>
  <si>
    <t>75m WA + 40 Sek Pause
50m GA1 bis ReKom aktive Pause
50m WA + 30 Sek Pause
50m GA1 bis ReKom aktive Pause
25m WA + 20 Sek Pause
50m GA1 bis ReKom aktive Pause</t>
  </si>
  <si>
    <t>50m Minilagen</t>
  </si>
  <si>
    <t>WA + ReKom</t>
  </si>
  <si>
    <r>
      <rPr>
        <b/>
        <sz val="12"/>
        <color theme="1"/>
        <rFont val="Calibri"/>
        <family val="2"/>
        <scheme val="minor"/>
      </rPr>
      <t>Trainingsplan Ausdauer in allen Lagen und Ausklang</t>
    </r>
    <r>
      <rPr>
        <sz val="12"/>
        <color theme="1"/>
        <rFont val="Calibri"/>
        <family val="2"/>
        <scheme val="minor"/>
      </rPr>
      <t xml:space="preserve">
Crawl/Rücken: Strecken, Druckphase, Beinschlag verbessern
Brust: Armzug, Gleiten, Rhytmus und Beinschlag verbessern
Delphin: Ausdauer + Lage / Alle Lagen: Schnelligkeit, Wende, Start</t>
    </r>
  </si>
  <si>
    <t>Beinschlag je 100m Cr, Br, Rc + De</t>
  </si>
  <si>
    <t>100m Delphin
75m Delphin + 25m Brust
50m Delphin + 50m Brust
25m Delphin + 75m Brust</t>
  </si>
  <si>
    <t>100m Spurt + 50m locker schwimmen
75m Spurt + 75m locker schwimmen
50m Spurt + 100m locker schwimmen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</si>
</sst>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48118533890809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7" fillId="0" borderId="7" xfId="0" applyFont="1" applyBorder="1"/>
    <xf numFmtId="0" fontId="5" fillId="0" borderId="9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8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wrapText="1"/>
    </xf>
    <xf numFmtId="0" fontId="5" fillId="0" borderId="12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2" xfId="0" applyFont="1" applyBorder="1" applyAlignment="1">
      <alignment vertical="top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/>
    </xf>
    <xf numFmtId="0" fontId="5" fillId="0" borderId="24" xfId="0" applyFont="1" applyBorder="1" applyAlignment="1">
      <alignment horizontal="center"/>
    </xf>
    <xf numFmtId="0" fontId="5" fillId="0" borderId="25" xfId="0" applyFont="1" applyBorder="1"/>
    <xf numFmtId="0" fontId="5" fillId="0" borderId="25" xfId="0" applyFont="1" applyBorder="1" applyAlignment="1">
      <alignment horizontal="center"/>
    </xf>
    <xf numFmtId="0" fontId="4" fillId="0" borderId="26" xfId="0" applyFont="1" applyBorder="1"/>
    <xf numFmtId="0" fontId="4" fillId="0" borderId="26" xfId="0" applyFont="1" applyBorder="1" applyAlignment="1">
      <alignment horizontal="center"/>
    </xf>
    <xf numFmtId="0" fontId="7" fillId="0" borderId="26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8" xfId="0" applyFont="1" applyBorder="1" applyAlignment="1">
      <alignment horizontal="center" vertical="top"/>
    </xf>
    <xf numFmtId="0" fontId="2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top"/>
    </xf>
    <xf numFmtId="0" fontId="7" fillId="0" borderId="29" xfId="0" applyFont="1" applyBorder="1" applyAlignment="1">
      <alignment vertical="top"/>
    </xf>
    <xf numFmtId="0" fontId="7" fillId="0" borderId="29" xfId="0" applyFont="1" applyBorder="1" applyAlignment="1">
      <alignment horizontal="center" vertical="top"/>
    </xf>
    <xf numFmtId="0" fontId="8" fillId="2" borderId="5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/>
    <xf numFmtId="0" fontId="8" fillId="2" borderId="8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/>
    <xf numFmtId="0" fontId="9" fillId="3" borderId="8" xfId="0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9" xfId="0" applyFont="1" applyFill="1" applyBorder="1"/>
    <xf numFmtId="0" fontId="9" fillId="3" borderId="10" xfId="0" applyFont="1" applyFill="1" applyBorder="1"/>
    <xf numFmtId="0" fontId="9" fillId="3" borderId="11" xfId="0" applyFont="1" applyFill="1" applyBorder="1"/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/>
    <xf numFmtId="0" fontId="5" fillId="0" borderId="0" xfId="0" quotePrefix="1" applyFont="1" applyAlignment="1">
      <alignment vertical="top" wrapText="1"/>
    </xf>
    <xf numFmtId="0" fontId="5" fillId="0" borderId="0" xfId="0" quotePrefix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3" fillId="0" borderId="8" xfId="0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 applyAlignment="1">
      <alignment wrapText="1"/>
    </xf>
    <xf numFmtId="0" fontId="7" fillId="0" borderId="26" xfId="0" applyFont="1" applyBorder="1" applyAlignment="1"/>
    <xf numFmtId="0" fontId="4" fillId="0" borderId="26" xfId="0" applyFont="1" applyBorder="1" applyAlignment="1"/>
    <xf numFmtId="0" fontId="12" fillId="0" borderId="8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top"/>
    </xf>
    <xf numFmtId="0" fontId="13" fillId="3" borderId="5" xfId="0" applyFont="1" applyFill="1" applyBorder="1"/>
    <xf numFmtId="0" fontId="5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/>
    <xf numFmtId="0" fontId="14" fillId="0" borderId="25" xfId="0" applyFont="1" applyBorder="1"/>
    <xf numFmtId="0" fontId="5" fillId="0" borderId="8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26" xfId="0" applyFont="1" applyBorder="1" applyAlignment="1">
      <alignment vertical="top"/>
    </xf>
    <xf numFmtId="0" fontId="15" fillId="0" borderId="26" xfId="0" applyFont="1" applyBorder="1"/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 vertical="top"/>
    </xf>
    <xf numFmtId="0" fontId="15" fillId="0" borderId="26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15" fillId="0" borderId="28" xfId="0" applyFont="1" applyBorder="1" applyAlignment="1">
      <alignment horizontal="center" vertical="top"/>
    </xf>
    <xf numFmtId="0" fontId="15" fillId="0" borderId="26" xfId="0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14" fillId="0" borderId="26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6" fillId="0" borderId="26" xfId="0" applyFont="1" applyBorder="1" applyAlignment="1">
      <alignment horizontal="center"/>
    </xf>
    <xf numFmtId="0" fontId="16" fillId="0" borderId="9" xfId="0" applyFont="1" applyBorder="1" applyAlignment="1">
      <alignment vertical="top"/>
    </xf>
    <xf numFmtId="0" fontId="16" fillId="0" borderId="26" xfId="0" applyFont="1" applyBorder="1" applyAlignment="1">
      <alignment horizontal="center" vertical="top"/>
    </xf>
    <xf numFmtId="0" fontId="16" fillId="0" borderId="27" xfId="0" applyFont="1" applyBorder="1" applyAlignment="1">
      <alignment horizontal="center" vertical="top"/>
    </xf>
    <xf numFmtId="0" fontId="16" fillId="0" borderId="23" xfId="0" applyFont="1" applyBorder="1" applyAlignment="1">
      <alignment vertical="top"/>
    </xf>
    <xf numFmtId="0" fontId="16" fillId="0" borderId="9" xfId="0" applyFont="1" applyBorder="1" applyAlignment="1">
      <alignment vertical="top" wrapText="1"/>
    </xf>
    <xf numFmtId="0" fontId="16" fillId="0" borderId="28" xfId="0" applyFont="1" applyBorder="1" applyAlignment="1">
      <alignment horizontal="center" vertical="top"/>
    </xf>
    <xf numFmtId="0" fontId="16" fillId="0" borderId="19" xfId="0" applyFont="1" applyBorder="1" applyAlignment="1">
      <alignment vertical="top"/>
    </xf>
    <xf numFmtId="0" fontId="16" fillId="0" borderId="26" xfId="0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9" fontId="16" fillId="0" borderId="9" xfId="0" quotePrefix="1" applyNumberFormat="1" applyFont="1" applyBorder="1" applyAlignment="1">
      <alignment vertical="top" wrapText="1"/>
    </xf>
    <xf numFmtId="0" fontId="0" fillId="0" borderId="32" xfId="0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5" fillId="0" borderId="0" xfId="0" applyFont="1" applyAlignment="1">
      <alignment vertical="top" wrapText="1" readingOrder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29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5" fillId="0" borderId="29" xfId="0" applyFont="1" applyBorder="1" applyAlignment="1">
      <alignment horizontal="center" vertical="top"/>
    </xf>
    <xf numFmtId="0" fontId="16" fillId="0" borderId="29" xfId="0" applyFont="1" applyBorder="1" applyAlignment="1">
      <alignment horizontal="center" vertical="top"/>
    </xf>
    <xf numFmtId="0" fontId="16" fillId="0" borderId="12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37" xfId="0" applyFont="1" applyBorder="1" applyAlignment="1">
      <alignment horizontal="center" vertical="top"/>
    </xf>
    <xf numFmtId="0" fontId="2" fillId="0" borderId="37" xfId="0" applyFont="1" applyBorder="1" applyAlignment="1">
      <alignment horizontal="left" vertical="top"/>
    </xf>
    <xf numFmtId="0" fontId="5" fillId="0" borderId="37" xfId="0" applyFont="1" applyBorder="1" applyAlignment="1">
      <alignment vertical="top"/>
    </xf>
    <xf numFmtId="0" fontId="5" fillId="0" borderId="37" xfId="0" applyFont="1" applyBorder="1" applyAlignment="1">
      <alignment vertical="top" wrapText="1"/>
    </xf>
    <xf numFmtId="0" fontId="5" fillId="0" borderId="38" xfId="0" applyFont="1" applyBorder="1" applyAlignment="1">
      <alignment vertical="top"/>
    </xf>
    <xf numFmtId="0" fontId="15" fillId="0" borderId="38" xfId="0" applyFont="1" applyBorder="1" applyAlignment="1">
      <alignment vertical="top"/>
    </xf>
    <xf numFmtId="0" fontId="15" fillId="0" borderId="38" xfId="0" applyFont="1" applyBorder="1" applyAlignment="1">
      <alignment horizontal="center" vertical="top"/>
    </xf>
    <xf numFmtId="0" fontId="16" fillId="0" borderId="38" xfId="0" applyFont="1" applyBorder="1" applyAlignment="1">
      <alignment horizontal="center" vertical="top"/>
    </xf>
    <xf numFmtId="0" fontId="16" fillId="0" borderId="41" xfId="0" applyFont="1" applyBorder="1" applyAlignment="1">
      <alignment vertical="top"/>
    </xf>
    <xf numFmtId="0" fontId="16" fillId="0" borderId="41" xfId="0" applyFont="1" applyBorder="1" applyAlignment="1">
      <alignment vertical="top" wrapText="1"/>
    </xf>
    <xf numFmtId="0" fontId="8" fillId="2" borderId="14" xfId="0" applyFont="1" applyFill="1" applyBorder="1" applyAlignment="1">
      <alignment horizontal="center" vertical="center" textRotation="90"/>
    </xf>
    <xf numFmtId="0" fontId="1" fillId="2" borderId="14" xfId="0" applyFont="1" applyFill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0" fontId="8" fillId="2" borderId="16" xfId="0" applyFont="1" applyFill="1" applyBorder="1" applyAlignment="1">
      <alignment horizontal="center" vertical="center" textRotation="90"/>
    </xf>
    <xf numFmtId="0" fontId="1" fillId="2" borderId="14" xfId="0" applyFont="1" applyFill="1" applyBorder="1"/>
    <xf numFmtId="0" fontId="1" fillId="2" borderId="15" xfId="0" applyFont="1" applyFill="1" applyBorder="1"/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7" fillId="0" borderId="0" xfId="0" applyFont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center" vertical="center" textRotation="90"/>
    </xf>
    <xf numFmtId="0" fontId="10" fillId="3" borderId="14" xfId="0" applyFont="1" applyFill="1" applyBorder="1" applyAlignment="1">
      <alignment horizontal="center" vertical="center" textRotation="90"/>
    </xf>
    <xf numFmtId="0" fontId="10" fillId="3" borderId="14" xfId="0" applyFont="1" applyFill="1" applyBorder="1"/>
    <xf numFmtId="0" fontId="10" fillId="3" borderId="15" xfId="0" applyFont="1" applyFill="1" applyBorder="1"/>
    <xf numFmtId="0" fontId="9" fillId="3" borderId="13" xfId="0" applyFont="1" applyFill="1" applyBorder="1" applyAlignment="1">
      <alignment horizontal="center" vertical="center" textRotation="90"/>
    </xf>
    <xf numFmtId="0" fontId="10" fillId="3" borderId="20" xfId="0" applyFont="1" applyFill="1" applyBorder="1" applyAlignment="1">
      <alignment horizontal="center" vertical="center" textRotation="90"/>
    </xf>
    <xf numFmtId="0" fontId="9" fillId="3" borderId="14" xfId="0" applyFont="1" applyFill="1" applyBorder="1" applyAlignment="1">
      <alignment horizontal="center" vertical="center" textRotation="90"/>
    </xf>
    <xf numFmtId="0" fontId="13" fillId="3" borderId="16" xfId="0" applyFont="1" applyFill="1" applyBorder="1" applyAlignment="1">
      <alignment horizontal="center" vertical="center" textRotation="90"/>
    </xf>
    <xf numFmtId="0" fontId="13" fillId="3" borderId="14" xfId="0" applyFont="1" applyFill="1" applyBorder="1" applyAlignment="1">
      <alignment horizontal="center" vertical="center" textRotation="90"/>
    </xf>
    <xf numFmtId="0" fontId="13" fillId="3" borderId="14" xfId="0" applyFont="1" applyFill="1" applyBorder="1"/>
    <xf numFmtId="0" fontId="13" fillId="3" borderId="15" xfId="0" applyFont="1" applyFill="1" applyBorder="1"/>
    <xf numFmtId="0" fontId="5" fillId="0" borderId="0" xfId="0" applyFont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13" fillId="3" borderId="13" xfId="0" applyFont="1" applyFill="1" applyBorder="1" applyAlignment="1">
      <alignment horizontal="center" vertical="center" textRotation="90"/>
    </xf>
    <xf numFmtId="0" fontId="13" fillId="3" borderId="20" xfId="0" applyFont="1" applyFill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cel Bott" id="{C6A689D8-EF37-4939-897C-2B865A8FCF21}" userId="360c73c22fa4b0d5" providerId="Windows Liv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55F2EAC6-F2A2-45F1-A132-8B439BD9A842}">
    <text>Pausen</text>
  </threadedComment>
  <threadedComment ref="K6" dT="2019-09-01T19:01:29.86" personId="{C6A689D8-EF37-4939-897C-2B865A8FCF21}" id="{99160C7E-D39E-49E0-86A7-7B14D71E12EF}">
    <text>Leistungs-Art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7BF13A05-A833-4727-96CA-C2CDF78154C5}">
    <text>Pausen</text>
  </threadedComment>
  <threadedComment ref="K6" dT="2019-09-01T19:01:29.86" personId="{C6A689D8-EF37-4939-897C-2B865A8FCF21}" id="{8EDF735A-8B66-4910-AAD2-EF734AAA7A59}">
    <text>Leistungs-Art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4456D853-7E15-433A-B043-E9059E56D4B5}">
    <text>Pausen</text>
  </threadedComment>
  <threadedComment ref="K6" dT="2019-09-01T19:01:29.86" personId="{C6A689D8-EF37-4939-897C-2B865A8FCF21}" id="{14BB1DB1-3EE3-4FD9-B750-B2AAF1454650}">
    <text>Leistungs-Art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E1BDB2A8-A975-4F12-9F01-2350589A7247}">
    <text>Pausen</text>
  </threadedComment>
  <threadedComment ref="K6" dT="2019-09-01T19:01:29.86" personId="{C6A689D8-EF37-4939-897C-2B865A8FCF21}" id="{78B4F348-BEE5-4B0F-8A3F-2487592137FC}">
    <text>Leistungs-Art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50FFE4B6-F688-43A9-A495-62817B8121FA}">
    <text>Pausen</text>
  </threadedComment>
  <threadedComment ref="K6" dT="2019-09-01T19:01:29.86" personId="{C6A689D8-EF37-4939-897C-2B865A8FCF21}" id="{768718B5-8E4C-4D2E-A16E-153B1A4E8EDB}">
    <text>Leistungs-Art</text>
  </threadedComment>
</ThreadedComments>
</file>

<file path=xl/threadedComments/threadedComment14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3A549A0C-3B39-4D77-8788-0D287C3EA165}">
    <text>Pausen</text>
  </threadedComment>
  <threadedComment ref="K6" dT="2019-09-01T19:01:29.86" personId="{C6A689D8-EF37-4939-897C-2B865A8FCF21}" id="{3A705A7D-E61E-45CC-8A54-AD311E08A020}">
    <text>Leistungs-Art</text>
  </threadedComment>
</ThreadedComments>
</file>

<file path=xl/threadedComments/threadedComment15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0D8069F4-0F57-476F-98D9-7D3E76AE15F6}">
    <text>Pausen</text>
  </threadedComment>
  <threadedComment ref="K6" dT="2019-09-01T19:01:29.86" personId="{C6A689D8-EF37-4939-897C-2B865A8FCF21}" id="{F62D432B-365F-4D80-AB8F-0D99EA4FFC78}">
    <text>Leistungs-Art</text>
  </threadedComment>
</ThreadedComments>
</file>

<file path=xl/threadedComments/threadedComment16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E8B22C6D-F002-44FB-906A-29B5C14BA95F}">
    <text>Pausen</text>
  </threadedComment>
  <threadedComment ref="K6" dT="2019-09-01T19:01:29.86" personId="{C6A689D8-EF37-4939-897C-2B865A8FCF21}" id="{D02AC806-512F-46B5-9127-0A1FCFC092A4}">
    <text>Leistungs-Art</text>
  </threadedComment>
</ThreadedComments>
</file>

<file path=xl/threadedComments/threadedComment17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E7E5DF8B-B770-4CB6-A831-8F555D3E1084}">
    <text>Pausen</text>
  </threadedComment>
  <threadedComment ref="K6" dT="2019-09-01T19:01:29.86" personId="{C6A689D8-EF37-4939-897C-2B865A8FCF21}" id="{C4B2C1FB-4A55-49E9-8995-7C91B3D0FCDD}">
    <text>Leistungs-Art</text>
  </threadedComment>
</ThreadedComments>
</file>

<file path=xl/threadedComments/threadedComment18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90161238-1A34-46BE-BA89-14C0CCFC7A9D}">
    <text>Pausen</text>
  </threadedComment>
  <threadedComment ref="K6" dT="2019-09-01T19:01:29.86" personId="{C6A689D8-EF37-4939-897C-2B865A8FCF21}" id="{5928348A-39C0-4FF8-92E3-DC8D4BD1FD7F}">
    <text>Leistungs-Art</text>
  </threadedComment>
</ThreadedComments>
</file>

<file path=xl/threadedComments/threadedComment19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7E8AD5BE-1763-442F-BDFF-005A5B6C8139}">
    <text>Pausen</text>
  </threadedComment>
  <threadedComment ref="K6" dT="2019-09-01T19:01:29.86" personId="{C6A689D8-EF37-4939-897C-2B865A8FCF21}" id="{0FE6F134-08BC-407D-8AB8-F6DE801D7E57}">
    <text>Leistungs-Art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3409FF93-80DF-4C8D-ADA5-BCB3E4A39437}">
    <text>Pausen</text>
  </threadedComment>
  <threadedComment ref="K6" dT="2019-09-01T19:01:29.86" personId="{C6A689D8-EF37-4939-897C-2B865A8FCF21}" id="{1A7C7D17-BF0E-47FB-9BF8-E8F2293B9828}">
    <text>Leistungs-Art</text>
  </threadedComment>
</ThreadedComments>
</file>

<file path=xl/threadedComments/threadedComment20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4078C8D9-E29A-45DE-AF30-7E8EC533E796}">
    <text>Pausen</text>
  </threadedComment>
  <threadedComment ref="K6" dT="2019-09-01T19:01:29.86" personId="{C6A689D8-EF37-4939-897C-2B865A8FCF21}" id="{21A1FC02-937B-4914-9C8B-D1166D88969F}">
    <text>Leistungs-Art</text>
  </threadedComment>
</ThreadedComments>
</file>

<file path=xl/threadedComments/threadedComment21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4DF3698A-3F0D-4A56-8CF2-8CCF412F154E}">
    <text>Pausen</text>
  </threadedComment>
  <threadedComment ref="K6" dT="2019-09-01T19:01:29.86" personId="{C6A689D8-EF37-4939-897C-2B865A8FCF21}" id="{F2321288-1196-4DEF-BEAD-41D559160C7D}">
    <text>Leistungs-Art</text>
  </threadedComment>
</ThreadedComments>
</file>

<file path=xl/threadedComments/threadedComment22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C7075404-5313-4139-8180-327B6980BF23}">
    <text>Pausen</text>
  </threadedComment>
  <threadedComment ref="K6" dT="2019-09-01T19:01:29.86" personId="{C6A689D8-EF37-4939-897C-2B865A8FCF21}" id="{DD67968D-7C94-4E68-B400-DD827376671B}">
    <text>Leistungs-Art</text>
  </threadedComment>
</ThreadedComments>
</file>

<file path=xl/threadedComments/threadedComment23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C5AC297E-709B-4B61-AFD6-7CB490D8F5C2}">
    <text>Pausen</text>
  </threadedComment>
  <threadedComment ref="K6" dT="2019-09-01T19:01:29.86" personId="{C6A689D8-EF37-4939-897C-2B865A8FCF21}" id="{5292B056-47AF-4EB2-9085-04F749429BB7}">
    <text>Leistungs-Art</text>
  </threadedComment>
</ThreadedComments>
</file>

<file path=xl/threadedComments/threadedComment24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01CE0B46-3866-4855-9BFC-949A99556578}">
    <text>Pausen</text>
  </threadedComment>
  <threadedComment ref="K6" dT="2019-09-01T19:01:29.86" personId="{C6A689D8-EF37-4939-897C-2B865A8FCF21}" id="{81605F0D-F26E-4514-905C-5D3CB80551DA}">
    <text>Leistungs-Art</text>
  </threadedComment>
</ThreadedComments>
</file>

<file path=xl/threadedComments/threadedComment25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DE19D59C-09A4-4721-BB7F-D44B9E586D3C}">
    <text>Pausen</text>
  </threadedComment>
  <threadedComment ref="K6" dT="2019-09-01T19:01:29.86" personId="{C6A689D8-EF37-4939-897C-2B865A8FCF21}" id="{7304784C-191A-48FB-AFB8-E1FF1F859CB6}">
    <text>Leistungs-Art</text>
  </threadedComment>
</ThreadedComments>
</file>

<file path=xl/threadedComments/threadedComment26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0982F7FD-FA78-4E84-B79B-A6366CF75DB6}">
    <text>Pausen</text>
  </threadedComment>
  <threadedComment ref="K6" dT="2019-09-01T19:01:29.86" personId="{C6A689D8-EF37-4939-897C-2B865A8FCF21}" id="{83C83029-5019-4340-9161-C748E19A3D06}">
    <text>Leistungs-Art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1C08BDC7-A8C6-48F5-ABE1-00B7E8ED9D06}">
    <text>Pausen</text>
  </threadedComment>
  <threadedComment ref="K6" dT="2019-09-01T19:01:29.86" personId="{C6A689D8-EF37-4939-897C-2B865A8FCF21}" id="{AD5CAD4E-8468-4435-9095-CB63AE2207FB}">
    <text>Leistungs-Art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ED4520F5-3125-4D35-8C24-2C4893B15572}">
    <text>Pausen</text>
  </threadedComment>
  <threadedComment ref="K6" dT="2019-09-01T19:01:29.86" personId="{C6A689D8-EF37-4939-897C-2B865A8FCF21}" id="{590E4B81-E363-40CA-955F-9F2C677A1DA5}">
    <text>Leistungs-Art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95A727E8-6495-4261-8E03-01E699FAE665}">
    <text>Pausen</text>
  </threadedComment>
  <threadedComment ref="K6" dT="2019-09-01T19:01:29.86" personId="{C6A689D8-EF37-4939-897C-2B865A8FCF21}" id="{1802D0DE-926E-41E3-B028-845F19157254}">
    <text>Leistungs-Art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C5DDE374-E6E2-436B-AF4E-025C49C25089}">
    <text>Pausen</text>
  </threadedComment>
  <threadedComment ref="K6" dT="2019-09-01T19:01:29.86" personId="{C6A689D8-EF37-4939-897C-2B865A8FCF21}" id="{951335C0-E2BE-485D-B64E-4ECD64B19986}">
    <text>Leistungs-Art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D1292F6D-2113-4571-A866-B4F813542FB0}">
    <text>Pausen</text>
  </threadedComment>
  <threadedComment ref="K6" dT="2019-09-01T19:01:29.86" personId="{C6A689D8-EF37-4939-897C-2B865A8FCF21}" id="{E46E400C-7D18-448E-833E-45919B8F39D6}">
    <text>Leistungs-Art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12DAB2AE-FAD4-4125-960D-2EB8A116EECA}">
    <text>Pausen</text>
  </threadedComment>
  <threadedComment ref="K6" dT="2019-09-01T19:01:29.86" personId="{C6A689D8-EF37-4939-897C-2B865A8FCF21}" id="{5BE5D4EC-5DF1-43D3-A46A-A299FDD7FD1F}">
    <text>Leistungs-Art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J6" dT="2019-09-01T19:01:07.24" personId="{C6A689D8-EF37-4939-897C-2B865A8FCF21}" id="{24C79673-4EE7-447C-9DFB-ECD5F75AF7BD}">
    <text>Pausen</text>
  </threadedComment>
  <threadedComment ref="K6" dT="2019-09-01T19:01:29.86" personId="{C6A689D8-EF37-4939-897C-2B865A8FCF21}" id="{529EF035-B582-4DC7-8A7B-E295B874705D}">
    <text>Leistungs-Art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5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6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47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3.v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48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5.v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49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7.v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0.bin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7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9.vml"/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1.bin"/><Relationship Id="rId5" Type="http://schemas.microsoft.com/office/2017/10/relationships/threadedComment" Target="../threadedComments/threadedComment8.xml"/><Relationship Id="rId4" Type="http://schemas.openxmlformats.org/officeDocument/2006/relationships/comments" Target="../comments8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1.vml"/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52.bin"/><Relationship Id="rId5" Type="http://schemas.microsoft.com/office/2017/10/relationships/threadedComment" Target="../threadedComments/threadedComment9.xml"/><Relationship Id="rId4" Type="http://schemas.openxmlformats.org/officeDocument/2006/relationships/comments" Target="../comments9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3.vml"/><Relationship Id="rId2" Type="http://schemas.openxmlformats.org/officeDocument/2006/relationships/vmlDrawing" Target="../drawings/vmlDrawing62.vml"/><Relationship Id="rId1" Type="http://schemas.openxmlformats.org/officeDocument/2006/relationships/printerSettings" Target="../printerSettings/printerSettings53.bin"/><Relationship Id="rId5" Type="http://schemas.microsoft.com/office/2017/10/relationships/threadedComment" Target="../threadedComments/threadedComment10.xml"/><Relationship Id="rId4" Type="http://schemas.openxmlformats.org/officeDocument/2006/relationships/comments" Target="../comments10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5.vml"/><Relationship Id="rId2" Type="http://schemas.openxmlformats.org/officeDocument/2006/relationships/vmlDrawing" Target="../drawings/vmlDrawing64.vml"/><Relationship Id="rId1" Type="http://schemas.openxmlformats.org/officeDocument/2006/relationships/printerSettings" Target="../printerSettings/printerSettings54.bin"/><Relationship Id="rId5" Type="http://schemas.microsoft.com/office/2017/10/relationships/threadedComment" Target="../threadedComments/threadedComment11.xml"/><Relationship Id="rId4" Type="http://schemas.openxmlformats.org/officeDocument/2006/relationships/comments" Target="../comments11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7.vml"/><Relationship Id="rId2" Type="http://schemas.openxmlformats.org/officeDocument/2006/relationships/vmlDrawing" Target="../drawings/vmlDrawing66.vml"/><Relationship Id="rId1" Type="http://schemas.openxmlformats.org/officeDocument/2006/relationships/printerSettings" Target="../printerSettings/printerSettings55.bin"/><Relationship Id="rId5" Type="http://schemas.microsoft.com/office/2017/10/relationships/threadedComment" Target="../threadedComments/threadedComment12.xml"/><Relationship Id="rId4" Type="http://schemas.openxmlformats.org/officeDocument/2006/relationships/comments" Target="../comments12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9.vml"/><Relationship Id="rId2" Type="http://schemas.openxmlformats.org/officeDocument/2006/relationships/vmlDrawing" Target="../drawings/vmlDrawing68.vml"/><Relationship Id="rId1" Type="http://schemas.openxmlformats.org/officeDocument/2006/relationships/printerSettings" Target="../printerSettings/printerSettings56.bin"/><Relationship Id="rId5" Type="http://schemas.microsoft.com/office/2017/10/relationships/threadedComment" Target="../threadedComments/threadedComment13.xml"/><Relationship Id="rId4" Type="http://schemas.openxmlformats.org/officeDocument/2006/relationships/comments" Target="../comments13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1.vml"/><Relationship Id="rId2" Type="http://schemas.openxmlformats.org/officeDocument/2006/relationships/vmlDrawing" Target="../drawings/vmlDrawing70.vml"/><Relationship Id="rId1" Type="http://schemas.openxmlformats.org/officeDocument/2006/relationships/printerSettings" Target="../printerSettings/printerSettings57.bin"/><Relationship Id="rId5" Type="http://schemas.microsoft.com/office/2017/10/relationships/threadedComment" Target="../threadedComments/threadedComment14.xml"/><Relationship Id="rId4" Type="http://schemas.openxmlformats.org/officeDocument/2006/relationships/comments" Target="../comments14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3.vml"/><Relationship Id="rId2" Type="http://schemas.openxmlformats.org/officeDocument/2006/relationships/vmlDrawing" Target="../drawings/vmlDrawing72.vml"/><Relationship Id="rId1" Type="http://schemas.openxmlformats.org/officeDocument/2006/relationships/printerSettings" Target="../printerSettings/printerSettings58.bin"/><Relationship Id="rId5" Type="http://schemas.microsoft.com/office/2017/10/relationships/threadedComment" Target="../threadedComments/threadedComment15.xml"/><Relationship Id="rId4" Type="http://schemas.openxmlformats.org/officeDocument/2006/relationships/comments" Target="../comments15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5.vml"/><Relationship Id="rId2" Type="http://schemas.openxmlformats.org/officeDocument/2006/relationships/vmlDrawing" Target="../drawings/vmlDrawing74.vml"/><Relationship Id="rId1" Type="http://schemas.openxmlformats.org/officeDocument/2006/relationships/printerSettings" Target="../printerSettings/printerSettings59.bin"/><Relationship Id="rId5" Type="http://schemas.microsoft.com/office/2017/10/relationships/threadedComment" Target="../threadedComments/threadedComment16.xml"/><Relationship Id="rId4" Type="http://schemas.openxmlformats.org/officeDocument/2006/relationships/comments" Target="../comments1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7.vml"/><Relationship Id="rId2" Type="http://schemas.openxmlformats.org/officeDocument/2006/relationships/vmlDrawing" Target="../drawings/vmlDrawing76.vml"/><Relationship Id="rId1" Type="http://schemas.openxmlformats.org/officeDocument/2006/relationships/printerSettings" Target="../printerSettings/printerSettings60.bin"/><Relationship Id="rId5" Type="http://schemas.microsoft.com/office/2017/10/relationships/threadedComment" Target="../threadedComments/threadedComment17.xml"/><Relationship Id="rId4" Type="http://schemas.openxmlformats.org/officeDocument/2006/relationships/comments" Target="../comments17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9.vml"/><Relationship Id="rId2" Type="http://schemas.openxmlformats.org/officeDocument/2006/relationships/vmlDrawing" Target="../drawings/vmlDrawing78.vml"/><Relationship Id="rId1" Type="http://schemas.openxmlformats.org/officeDocument/2006/relationships/printerSettings" Target="../printerSettings/printerSettings61.bin"/><Relationship Id="rId5" Type="http://schemas.microsoft.com/office/2017/10/relationships/threadedComment" Target="../threadedComments/threadedComment18.xml"/><Relationship Id="rId4" Type="http://schemas.openxmlformats.org/officeDocument/2006/relationships/comments" Target="../comments18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1.vml"/><Relationship Id="rId2" Type="http://schemas.openxmlformats.org/officeDocument/2006/relationships/vmlDrawing" Target="../drawings/vmlDrawing80.vml"/><Relationship Id="rId1" Type="http://schemas.openxmlformats.org/officeDocument/2006/relationships/printerSettings" Target="../printerSettings/printerSettings62.bin"/><Relationship Id="rId5" Type="http://schemas.microsoft.com/office/2017/10/relationships/threadedComment" Target="../threadedComments/threadedComment19.xml"/><Relationship Id="rId4" Type="http://schemas.openxmlformats.org/officeDocument/2006/relationships/comments" Target="../comments19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3.vml"/><Relationship Id="rId2" Type="http://schemas.openxmlformats.org/officeDocument/2006/relationships/vmlDrawing" Target="../drawings/vmlDrawing82.vml"/><Relationship Id="rId1" Type="http://schemas.openxmlformats.org/officeDocument/2006/relationships/printerSettings" Target="../printerSettings/printerSettings63.bin"/><Relationship Id="rId5" Type="http://schemas.microsoft.com/office/2017/10/relationships/threadedComment" Target="../threadedComments/threadedComment20.xml"/><Relationship Id="rId4" Type="http://schemas.openxmlformats.org/officeDocument/2006/relationships/comments" Target="../comments20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5.vml"/><Relationship Id="rId2" Type="http://schemas.openxmlformats.org/officeDocument/2006/relationships/vmlDrawing" Target="../drawings/vmlDrawing84.vml"/><Relationship Id="rId1" Type="http://schemas.openxmlformats.org/officeDocument/2006/relationships/printerSettings" Target="../printerSettings/printerSettings64.bin"/><Relationship Id="rId5" Type="http://schemas.microsoft.com/office/2017/10/relationships/threadedComment" Target="../threadedComments/threadedComment21.xml"/><Relationship Id="rId4" Type="http://schemas.openxmlformats.org/officeDocument/2006/relationships/comments" Target="../comments21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7.vml"/><Relationship Id="rId2" Type="http://schemas.openxmlformats.org/officeDocument/2006/relationships/vmlDrawing" Target="../drawings/vmlDrawing86.vml"/><Relationship Id="rId1" Type="http://schemas.openxmlformats.org/officeDocument/2006/relationships/printerSettings" Target="../printerSettings/printerSettings65.bin"/><Relationship Id="rId5" Type="http://schemas.microsoft.com/office/2017/10/relationships/threadedComment" Target="../threadedComments/threadedComment22.xml"/><Relationship Id="rId4" Type="http://schemas.openxmlformats.org/officeDocument/2006/relationships/comments" Target="../comments22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9.vml"/><Relationship Id="rId2" Type="http://schemas.openxmlformats.org/officeDocument/2006/relationships/vmlDrawing" Target="../drawings/vmlDrawing88.vml"/><Relationship Id="rId1" Type="http://schemas.openxmlformats.org/officeDocument/2006/relationships/printerSettings" Target="../printerSettings/printerSettings66.bin"/><Relationship Id="rId5" Type="http://schemas.microsoft.com/office/2017/10/relationships/threadedComment" Target="../threadedComments/threadedComment23.xml"/><Relationship Id="rId4" Type="http://schemas.openxmlformats.org/officeDocument/2006/relationships/comments" Target="../comments23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1.vml"/><Relationship Id="rId2" Type="http://schemas.openxmlformats.org/officeDocument/2006/relationships/vmlDrawing" Target="../drawings/vmlDrawing90.vml"/><Relationship Id="rId1" Type="http://schemas.openxmlformats.org/officeDocument/2006/relationships/printerSettings" Target="../printerSettings/printerSettings67.bin"/><Relationship Id="rId5" Type="http://schemas.microsoft.com/office/2017/10/relationships/threadedComment" Target="../threadedComments/threadedComment24.xml"/><Relationship Id="rId4" Type="http://schemas.openxmlformats.org/officeDocument/2006/relationships/comments" Target="../comments24.xm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3.vml"/><Relationship Id="rId2" Type="http://schemas.openxmlformats.org/officeDocument/2006/relationships/vmlDrawing" Target="../drawings/vmlDrawing92.vml"/><Relationship Id="rId1" Type="http://schemas.openxmlformats.org/officeDocument/2006/relationships/printerSettings" Target="../printerSettings/printerSettings68.bin"/><Relationship Id="rId5" Type="http://schemas.microsoft.com/office/2017/10/relationships/threadedComment" Target="../threadedComments/threadedComment25.xml"/><Relationship Id="rId4" Type="http://schemas.openxmlformats.org/officeDocument/2006/relationships/comments" Target="../comments25.xm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5.vml"/><Relationship Id="rId2" Type="http://schemas.openxmlformats.org/officeDocument/2006/relationships/vmlDrawing" Target="../drawings/vmlDrawing94.vml"/><Relationship Id="rId1" Type="http://schemas.openxmlformats.org/officeDocument/2006/relationships/printerSettings" Target="../printerSettings/printerSettings69.bin"/><Relationship Id="rId5" Type="http://schemas.microsoft.com/office/2017/10/relationships/threadedComment" Target="../threadedComments/threadedComment26.xml"/><Relationship Id="rId4" Type="http://schemas.openxmlformats.org/officeDocument/2006/relationships/comments" Target="../comments2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0C3C7-EAE2-4833-B46C-AA6411A39653}">
  <dimension ref="A1:J42"/>
  <sheetViews>
    <sheetView zoomScaleNormal="100" workbookViewId="0">
      <selection activeCell="I29" sqref="I29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0</v>
      </c>
      <c r="B1" s="192"/>
      <c r="C1" s="192"/>
      <c r="D1" s="192"/>
      <c r="E1" s="192"/>
      <c r="F1" s="192"/>
      <c r="G1" s="192"/>
      <c r="H1" s="189">
        <v>43481</v>
      </c>
      <c r="I1" s="190"/>
      <c r="J1" s="190"/>
    </row>
    <row r="2" spans="1:10" ht="25.5" customHeight="1" x14ac:dyDescent="0.3">
      <c r="A2" s="61" t="s">
        <v>32</v>
      </c>
      <c r="B2" s="62"/>
      <c r="C2" s="63"/>
      <c r="D2" s="64"/>
      <c r="E2" s="193" t="s">
        <v>34</v>
      </c>
      <c r="F2" s="193"/>
      <c r="G2" s="193"/>
      <c r="H2" s="193"/>
      <c r="I2" s="193"/>
      <c r="J2" s="194"/>
    </row>
    <row r="3" spans="1:10" ht="25.5" customHeight="1" x14ac:dyDescent="0.3">
      <c r="A3" s="65"/>
      <c r="B3" s="66"/>
      <c r="C3" s="67"/>
      <c r="D3" s="68"/>
      <c r="E3" s="193"/>
      <c r="F3" s="193"/>
      <c r="G3" s="193"/>
      <c r="H3" s="193"/>
      <c r="I3" s="193"/>
      <c r="J3" s="194"/>
    </row>
    <row r="4" spans="1:10" ht="25.5" customHeight="1" x14ac:dyDescent="0.3">
      <c r="A4" s="69"/>
      <c r="B4" s="70"/>
      <c r="C4" s="71"/>
      <c r="D4" s="72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184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83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83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83"/>
      <c r="B10" s="18"/>
      <c r="C10" s="6"/>
      <c r="D10" s="19"/>
      <c r="E10" s="5"/>
      <c r="F10" s="5"/>
      <c r="G10" s="47"/>
      <c r="H10" s="45"/>
      <c r="I10" s="46"/>
      <c r="J10" s="17"/>
    </row>
    <row r="11" spans="1:10" ht="18.75" x14ac:dyDescent="0.25">
      <c r="A11" s="183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185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182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83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83"/>
      <c r="B15" s="18">
        <v>2</v>
      </c>
      <c r="C15" s="6" t="s">
        <v>6</v>
      </c>
      <c r="D15" s="19">
        <v>50</v>
      </c>
      <c r="E15" s="5" t="s">
        <v>8</v>
      </c>
      <c r="F15" s="21" t="s">
        <v>35</v>
      </c>
      <c r="G15" s="47">
        <f t="shared" ref="G15:G22" si="0">B15*D15</f>
        <v>100</v>
      </c>
      <c r="H15" s="48">
        <f>H11+G15</f>
        <v>400</v>
      </c>
      <c r="I15" s="49">
        <v>3</v>
      </c>
      <c r="J15" s="17" t="s">
        <v>28</v>
      </c>
    </row>
    <row r="16" spans="1:10" ht="31.5" x14ac:dyDescent="0.25">
      <c r="A16" s="183"/>
      <c r="B16" s="18">
        <v>2</v>
      </c>
      <c r="C16" s="6" t="s">
        <v>6</v>
      </c>
      <c r="D16" s="19">
        <v>50</v>
      </c>
      <c r="E16" s="5" t="s">
        <v>8</v>
      </c>
      <c r="F16" s="21" t="s">
        <v>36</v>
      </c>
      <c r="G16" s="47">
        <f t="shared" si="0"/>
        <v>100</v>
      </c>
      <c r="H16" s="48">
        <f>H15+G16</f>
        <v>500</v>
      </c>
      <c r="I16" s="49">
        <v>3</v>
      </c>
      <c r="J16" s="17" t="s">
        <v>29</v>
      </c>
    </row>
    <row r="17" spans="1:10" ht="18.75" x14ac:dyDescent="0.25">
      <c r="A17" s="183"/>
      <c r="B17" s="18">
        <v>1</v>
      </c>
      <c r="C17" s="6" t="s">
        <v>6</v>
      </c>
      <c r="D17" s="19">
        <v>100</v>
      </c>
      <c r="E17" s="5" t="s">
        <v>8</v>
      </c>
      <c r="F17" s="21" t="s">
        <v>37</v>
      </c>
      <c r="G17" s="47">
        <f t="shared" si="0"/>
        <v>100</v>
      </c>
      <c r="H17" s="48">
        <f t="shared" ref="H17:H23" si="1">H16+G17</f>
        <v>600</v>
      </c>
      <c r="I17" s="49">
        <v>3</v>
      </c>
      <c r="J17" s="17"/>
    </row>
    <row r="18" spans="1:10" ht="18.75" x14ac:dyDescent="0.25">
      <c r="A18" s="183"/>
      <c r="B18" s="18">
        <v>1</v>
      </c>
      <c r="C18" s="6" t="s">
        <v>6</v>
      </c>
      <c r="D18" s="19">
        <v>50</v>
      </c>
      <c r="E18" s="5" t="s">
        <v>12</v>
      </c>
      <c r="F18" s="21" t="s">
        <v>13</v>
      </c>
      <c r="G18" s="47">
        <f t="shared" si="0"/>
        <v>50</v>
      </c>
      <c r="H18" s="48">
        <f t="shared" si="1"/>
        <v>650</v>
      </c>
      <c r="I18" s="49">
        <v>2</v>
      </c>
      <c r="J18" s="17"/>
    </row>
    <row r="19" spans="1:10" ht="18.75" x14ac:dyDescent="0.25">
      <c r="A19" s="183"/>
      <c r="B19" s="18">
        <v>2</v>
      </c>
      <c r="C19" s="6" t="s">
        <v>6</v>
      </c>
      <c r="D19" s="19">
        <v>50</v>
      </c>
      <c r="E19" s="5" t="s">
        <v>12</v>
      </c>
      <c r="F19" s="21" t="s">
        <v>38</v>
      </c>
      <c r="G19" s="47">
        <f t="shared" ref="G19" si="2">B19*D19</f>
        <v>100</v>
      </c>
      <c r="H19" s="48">
        <f t="shared" si="1"/>
        <v>750</v>
      </c>
      <c r="I19" s="49">
        <v>3</v>
      </c>
      <c r="J19" s="17" t="s">
        <v>29</v>
      </c>
    </row>
    <row r="20" spans="1:10" ht="18.75" x14ac:dyDescent="0.25">
      <c r="A20" s="183"/>
      <c r="B20" s="18">
        <v>2</v>
      </c>
      <c r="C20" s="6" t="s">
        <v>6</v>
      </c>
      <c r="D20" s="19">
        <v>50</v>
      </c>
      <c r="E20" s="5" t="s">
        <v>12</v>
      </c>
      <c r="F20" s="21" t="s">
        <v>39</v>
      </c>
      <c r="G20" s="47">
        <f t="shared" si="0"/>
        <v>100</v>
      </c>
      <c r="H20" s="48">
        <f t="shared" si="1"/>
        <v>850</v>
      </c>
      <c r="I20" s="49">
        <v>3</v>
      </c>
      <c r="J20" s="17" t="s">
        <v>28</v>
      </c>
    </row>
    <row r="21" spans="1:10" ht="31.5" x14ac:dyDescent="0.25">
      <c r="A21" s="183"/>
      <c r="B21" s="18">
        <v>2</v>
      </c>
      <c r="C21" s="6" t="s">
        <v>6</v>
      </c>
      <c r="D21" s="19">
        <v>50</v>
      </c>
      <c r="E21" s="5" t="s">
        <v>11</v>
      </c>
      <c r="F21" s="21" t="s">
        <v>14</v>
      </c>
      <c r="G21" s="47">
        <f t="shared" si="0"/>
        <v>100</v>
      </c>
      <c r="H21" s="48">
        <f t="shared" si="1"/>
        <v>950</v>
      </c>
      <c r="I21" s="49">
        <v>4</v>
      </c>
      <c r="J21" s="17" t="s">
        <v>28</v>
      </c>
    </row>
    <row r="22" spans="1:10" ht="18.75" x14ac:dyDescent="0.25">
      <c r="A22" s="183"/>
      <c r="B22" s="18">
        <v>2</v>
      </c>
      <c r="C22" s="6" t="s">
        <v>6</v>
      </c>
      <c r="D22" s="19">
        <v>50</v>
      </c>
      <c r="E22" s="5" t="s">
        <v>11</v>
      </c>
      <c r="F22" s="21" t="s">
        <v>15</v>
      </c>
      <c r="G22" s="47">
        <f t="shared" si="0"/>
        <v>100</v>
      </c>
      <c r="H22" s="48">
        <f t="shared" si="1"/>
        <v>1050</v>
      </c>
      <c r="I22" s="49">
        <v>4</v>
      </c>
      <c r="J22" s="17" t="s">
        <v>30</v>
      </c>
    </row>
    <row r="23" spans="1:10" ht="18.75" x14ac:dyDescent="0.25">
      <c r="A23" s="183"/>
      <c r="B23" s="18"/>
      <c r="C23" s="6"/>
      <c r="D23" s="19"/>
      <c r="E23" s="5"/>
      <c r="F23" s="21"/>
      <c r="G23" s="47"/>
      <c r="H23" s="48">
        <f t="shared" si="1"/>
        <v>1050</v>
      </c>
      <c r="I23" s="49"/>
      <c r="J23" s="17"/>
    </row>
    <row r="24" spans="1:10" ht="18.75" x14ac:dyDescent="0.25">
      <c r="A24" s="183"/>
      <c r="B24" s="22" t="s">
        <v>9</v>
      </c>
      <c r="C24" s="6"/>
      <c r="D24" s="19"/>
      <c r="E24" s="5"/>
      <c r="F24" s="21"/>
      <c r="G24" s="47"/>
      <c r="H24" s="48"/>
      <c r="I24" s="49"/>
      <c r="J24" s="17"/>
    </row>
    <row r="25" spans="1:10" ht="18.75" x14ac:dyDescent="0.25">
      <c r="A25" s="183"/>
      <c r="B25" s="18">
        <v>2</v>
      </c>
      <c r="C25" s="6" t="s">
        <v>6</v>
      </c>
      <c r="D25" s="19">
        <v>100</v>
      </c>
      <c r="E25" s="5" t="s">
        <v>8</v>
      </c>
      <c r="F25" s="21" t="s">
        <v>18</v>
      </c>
      <c r="G25" s="47">
        <f t="shared" ref="G25:G28" si="3">B25*D25</f>
        <v>200</v>
      </c>
      <c r="H25" s="48">
        <f>H23+G25</f>
        <v>1250</v>
      </c>
      <c r="I25" s="49">
        <v>5</v>
      </c>
      <c r="J25" s="17" t="s">
        <v>30</v>
      </c>
    </row>
    <row r="26" spans="1:10" ht="18.75" x14ac:dyDescent="0.25">
      <c r="A26" s="183"/>
      <c r="B26" s="18">
        <v>2</v>
      </c>
      <c r="C26" s="6" t="s">
        <v>6</v>
      </c>
      <c r="D26" s="19">
        <v>100</v>
      </c>
      <c r="E26" s="5" t="s">
        <v>12</v>
      </c>
      <c r="F26" s="21" t="s">
        <v>18</v>
      </c>
      <c r="G26" s="47">
        <f t="shared" si="3"/>
        <v>200</v>
      </c>
      <c r="H26" s="48">
        <f>H25+G26</f>
        <v>1450</v>
      </c>
      <c r="I26" s="49">
        <v>5</v>
      </c>
      <c r="J26" s="17" t="s">
        <v>30</v>
      </c>
    </row>
    <row r="27" spans="1:10" ht="18.75" x14ac:dyDescent="0.25">
      <c r="A27" s="183"/>
      <c r="B27" s="18">
        <v>2</v>
      </c>
      <c r="C27" s="6" t="s">
        <v>6</v>
      </c>
      <c r="D27" s="19">
        <v>50</v>
      </c>
      <c r="E27" s="5" t="s">
        <v>16</v>
      </c>
      <c r="F27" s="21" t="s">
        <v>19</v>
      </c>
      <c r="G27" s="47">
        <f t="shared" si="3"/>
        <v>100</v>
      </c>
      <c r="H27" s="48">
        <f>H26+G27</f>
        <v>1550</v>
      </c>
      <c r="I27" s="49">
        <v>3</v>
      </c>
      <c r="J27" s="17"/>
    </row>
    <row r="28" spans="1:10" ht="18.75" x14ac:dyDescent="0.25">
      <c r="A28" s="183"/>
      <c r="B28" s="18">
        <v>6</v>
      </c>
      <c r="C28" s="6" t="s">
        <v>6</v>
      </c>
      <c r="D28" s="19">
        <v>25</v>
      </c>
      <c r="E28" s="5" t="s">
        <v>8</v>
      </c>
      <c r="F28" s="21" t="s">
        <v>17</v>
      </c>
      <c r="G28" s="47">
        <f t="shared" si="3"/>
        <v>150</v>
      </c>
      <c r="H28" s="48">
        <f>H27+G28</f>
        <v>1700</v>
      </c>
      <c r="I28" s="49">
        <v>3</v>
      </c>
      <c r="J28" s="17"/>
    </row>
    <row r="29" spans="1:10" ht="18.75" x14ac:dyDescent="0.25">
      <c r="A29" s="183"/>
      <c r="B29" s="18">
        <v>6</v>
      </c>
      <c r="C29" s="6" t="s">
        <v>6</v>
      </c>
      <c r="D29" s="19">
        <v>25</v>
      </c>
      <c r="E29" s="5" t="s">
        <v>12</v>
      </c>
      <c r="F29" s="21" t="s">
        <v>40</v>
      </c>
      <c r="G29" s="47">
        <f t="shared" ref="G29:G30" si="4">B29*D29</f>
        <v>150</v>
      </c>
      <c r="H29" s="48">
        <f>H28+G29</f>
        <v>1850</v>
      </c>
      <c r="I29" s="49">
        <v>3</v>
      </c>
      <c r="J29" s="17"/>
    </row>
    <row r="30" spans="1:10" ht="18.75" x14ac:dyDescent="0.25">
      <c r="A30" s="183"/>
      <c r="B30" s="18">
        <v>6</v>
      </c>
      <c r="C30" s="6" t="s">
        <v>6</v>
      </c>
      <c r="D30" s="19">
        <v>25</v>
      </c>
      <c r="E30" s="5" t="s">
        <v>11</v>
      </c>
      <c r="F30" s="21" t="s">
        <v>41</v>
      </c>
      <c r="G30" s="47">
        <f t="shared" si="4"/>
        <v>150</v>
      </c>
      <c r="H30" s="48">
        <f>H29+G30</f>
        <v>2000</v>
      </c>
      <c r="I30" s="49">
        <v>3</v>
      </c>
      <c r="J30" s="17"/>
    </row>
    <row r="31" spans="1:10" ht="9.75" customHeight="1" x14ac:dyDescent="0.25">
      <c r="A31" s="183"/>
      <c r="B31" s="18"/>
      <c r="C31" s="6"/>
      <c r="D31" s="19"/>
      <c r="E31" s="5"/>
      <c r="F31" s="21"/>
      <c r="G31" s="47"/>
      <c r="H31" s="48"/>
      <c r="I31" s="49"/>
      <c r="J31" s="17"/>
    </row>
    <row r="32" spans="1:10" ht="9.75" customHeight="1" x14ac:dyDescent="0.25">
      <c r="A32" s="186" t="s">
        <v>23</v>
      </c>
      <c r="B32" s="30"/>
      <c r="C32" s="31"/>
      <c r="D32" s="32"/>
      <c r="E32" s="33"/>
      <c r="F32" s="34"/>
      <c r="G32" s="53"/>
      <c r="H32" s="54"/>
      <c r="I32" s="55"/>
      <c r="J32" s="35"/>
    </row>
    <row r="33" spans="1:10" ht="18.75" x14ac:dyDescent="0.25">
      <c r="A33" s="183"/>
      <c r="B33" s="18">
        <v>1</v>
      </c>
      <c r="C33" s="6" t="s">
        <v>6</v>
      </c>
      <c r="D33" s="19">
        <v>100</v>
      </c>
      <c r="E33" s="5" t="s">
        <v>20</v>
      </c>
      <c r="F33" s="5"/>
      <c r="G33" s="47">
        <f t="shared" ref="G33:G34" si="5">B33*D33</f>
        <v>100</v>
      </c>
      <c r="H33" s="48">
        <f>H30+G33</f>
        <v>2100</v>
      </c>
      <c r="I33" s="49">
        <v>3</v>
      </c>
      <c r="J33" s="17"/>
    </row>
    <row r="34" spans="1:10" ht="31.5" x14ac:dyDescent="0.25">
      <c r="A34" s="183"/>
      <c r="B34" s="18">
        <v>1</v>
      </c>
      <c r="C34" s="6" t="s">
        <v>6</v>
      </c>
      <c r="D34" s="19">
        <v>50</v>
      </c>
      <c r="E34" s="5" t="s">
        <v>33</v>
      </c>
      <c r="F34" s="21" t="s">
        <v>21</v>
      </c>
      <c r="G34" s="47">
        <f t="shared" si="5"/>
        <v>50</v>
      </c>
      <c r="H34" s="48">
        <f>H33+G34</f>
        <v>2150</v>
      </c>
      <c r="I34" s="49">
        <v>3</v>
      </c>
      <c r="J34" s="17"/>
    </row>
    <row r="35" spans="1:10" ht="18.75" x14ac:dyDescent="0.25">
      <c r="A35" s="183"/>
      <c r="B35" s="18"/>
      <c r="C35" s="6"/>
      <c r="D35" s="5"/>
      <c r="E35" s="5" t="s">
        <v>22</v>
      </c>
      <c r="F35" s="5"/>
      <c r="G35" s="56"/>
      <c r="H35" s="57">
        <f>SUM(G8:G34)</f>
        <v>2150</v>
      </c>
      <c r="I35" s="57">
        <f>SUM(I8:I34)</f>
        <v>76</v>
      </c>
      <c r="J35" s="17"/>
    </row>
    <row r="36" spans="1:10" ht="18.75" x14ac:dyDescent="0.3">
      <c r="A36" s="187"/>
      <c r="B36" s="18"/>
      <c r="C36" s="6"/>
      <c r="D36" s="5"/>
      <c r="E36" s="23" t="s">
        <v>31</v>
      </c>
      <c r="F36" s="24">
        <f>SUM(G8:G34)</f>
        <v>2150</v>
      </c>
      <c r="G36" s="47"/>
      <c r="H36" s="47"/>
      <c r="I36" s="58"/>
      <c r="J36" s="17"/>
    </row>
    <row r="37" spans="1:10" ht="9.75" customHeight="1" x14ac:dyDescent="0.3">
      <c r="A37" s="188"/>
      <c r="B37" s="25"/>
      <c r="C37" s="26"/>
      <c r="D37" s="27"/>
      <c r="E37" s="27"/>
      <c r="F37" s="28"/>
      <c r="G37" s="59"/>
      <c r="H37" s="59"/>
      <c r="I37" s="60"/>
      <c r="J37" s="29"/>
    </row>
    <row r="38" spans="1:10" ht="18.75" x14ac:dyDescent="0.3">
      <c r="A38" s="2"/>
      <c r="B38" s="5"/>
      <c r="C38" s="6"/>
      <c r="D38" s="5"/>
      <c r="E38" s="5"/>
      <c r="F38" s="4"/>
      <c r="G38" s="5"/>
      <c r="H38" s="5"/>
      <c r="I38" s="6"/>
      <c r="J38" s="7"/>
    </row>
    <row r="39" spans="1:10" ht="18.75" x14ac:dyDescent="0.3">
      <c r="A39" s="2"/>
      <c r="B39" s="5"/>
      <c r="C39" s="6"/>
      <c r="D39" s="5"/>
      <c r="E39" s="5"/>
      <c r="F39" s="2"/>
      <c r="G39" s="2"/>
      <c r="H39" s="2"/>
      <c r="I39" s="3"/>
      <c r="J39" s="2"/>
    </row>
    <row r="40" spans="1:10" ht="18.75" x14ac:dyDescent="0.3">
      <c r="A40" s="2"/>
      <c r="B40" s="2"/>
      <c r="C40" s="3"/>
      <c r="D40" s="2"/>
      <c r="E40" s="2"/>
      <c r="F40" s="2"/>
      <c r="G40" s="2"/>
      <c r="H40" s="2"/>
      <c r="I40" s="3"/>
      <c r="J40" s="2"/>
    </row>
    <row r="41" spans="1:10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</sheetData>
  <mergeCells count="6">
    <mergeCell ref="A13:A31"/>
    <mergeCell ref="A7:A12"/>
    <mergeCell ref="A32:A37"/>
    <mergeCell ref="H1:J1"/>
    <mergeCell ref="A1:G1"/>
    <mergeCell ref="E2:J4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573F-68A9-473C-A8A2-F4CD527547B7}">
  <dimension ref="A1:J44"/>
  <sheetViews>
    <sheetView zoomScaleNormal="100" workbookViewId="0">
      <selection activeCell="D20" sqref="D20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0</v>
      </c>
      <c r="B1" s="192"/>
      <c r="C1" s="192"/>
      <c r="D1" s="192"/>
      <c r="E1" s="192"/>
      <c r="F1" s="192"/>
      <c r="G1" s="192"/>
      <c r="H1" s="189">
        <v>43511</v>
      </c>
      <c r="I1" s="190"/>
      <c r="J1" s="190"/>
    </row>
    <row r="2" spans="1:10" ht="25.5" customHeight="1" x14ac:dyDescent="0.3">
      <c r="A2" s="61" t="s">
        <v>32</v>
      </c>
      <c r="B2" s="62"/>
      <c r="C2" s="63"/>
      <c r="D2" s="64"/>
      <c r="E2" s="193" t="s">
        <v>59</v>
      </c>
      <c r="F2" s="193"/>
      <c r="G2" s="193"/>
      <c r="H2" s="193"/>
      <c r="I2" s="193"/>
      <c r="J2" s="194"/>
    </row>
    <row r="3" spans="1:10" ht="25.5" customHeight="1" x14ac:dyDescent="0.3">
      <c r="A3" s="65"/>
      <c r="B3" s="66"/>
      <c r="C3" s="67"/>
      <c r="D3" s="68"/>
      <c r="E3" s="193"/>
      <c r="F3" s="193"/>
      <c r="G3" s="193"/>
      <c r="H3" s="193"/>
      <c r="I3" s="193"/>
      <c r="J3" s="194"/>
    </row>
    <row r="4" spans="1:10" ht="25.5" customHeight="1" x14ac:dyDescent="0.3">
      <c r="A4" s="69"/>
      <c r="B4" s="70"/>
      <c r="C4" s="71"/>
      <c r="D4" s="72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184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83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83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83"/>
      <c r="B10" s="18"/>
      <c r="C10" s="6"/>
      <c r="D10" s="19"/>
      <c r="E10" s="5"/>
      <c r="F10" s="5"/>
      <c r="G10" s="47"/>
      <c r="H10" s="45"/>
      <c r="I10" s="46"/>
      <c r="J10" s="17"/>
    </row>
    <row r="11" spans="1:10" ht="18.75" x14ac:dyDescent="0.25">
      <c r="A11" s="183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185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182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83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83"/>
      <c r="B15" s="18">
        <v>1</v>
      </c>
      <c r="C15" s="6"/>
      <c r="D15" s="19">
        <v>150</v>
      </c>
      <c r="E15" s="5" t="s">
        <v>8</v>
      </c>
      <c r="F15" s="21" t="s">
        <v>66</v>
      </c>
      <c r="G15" s="47">
        <f t="shared" ref="G15:G23" si="0">B15*D15</f>
        <v>150</v>
      </c>
      <c r="H15" s="48">
        <f>H11+G15</f>
        <v>450</v>
      </c>
      <c r="I15" s="49">
        <v>2</v>
      </c>
      <c r="J15" s="17"/>
    </row>
    <row r="16" spans="1:10" ht="31.5" x14ac:dyDescent="0.25">
      <c r="A16" s="183"/>
      <c r="B16" s="18">
        <v>1</v>
      </c>
      <c r="C16" s="6" t="s">
        <v>6</v>
      </c>
      <c r="D16" s="19">
        <v>150</v>
      </c>
      <c r="E16" s="5" t="s">
        <v>8</v>
      </c>
      <c r="F16" s="21" t="s">
        <v>43</v>
      </c>
      <c r="G16" s="47">
        <f t="shared" si="0"/>
        <v>150</v>
      </c>
      <c r="H16" s="48">
        <f>H15+G16</f>
        <v>600</v>
      </c>
      <c r="I16" s="49">
        <v>2</v>
      </c>
      <c r="J16" s="17" t="s">
        <v>29</v>
      </c>
    </row>
    <row r="17" spans="1:10" ht="18.75" x14ac:dyDescent="0.25">
      <c r="A17" s="183"/>
      <c r="B17" s="18">
        <v>1</v>
      </c>
      <c r="C17" s="6" t="s">
        <v>6</v>
      </c>
      <c r="D17" s="19">
        <v>100</v>
      </c>
      <c r="E17" s="5" t="s">
        <v>12</v>
      </c>
      <c r="F17" s="21" t="s">
        <v>45</v>
      </c>
      <c r="G17" s="47">
        <f t="shared" si="0"/>
        <v>100</v>
      </c>
      <c r="H17" s="48">
        <f t="shared" ref="H17:H32" si="1">H16+G17</f>
        <v>700</v>
      </c>
      <c r="I17" s="49">
        <v>2</v>
      </c>
      <c r="J17" s="17" t="s">
        <v>29</v>
      </c>
    </row>
    <row r="18" spans="1:10" ht="18.75" x14ac:dyDescent="0.25">
      <c r="A18" s="183"/>
      <c r="B18" s="18">
        <v>2</v>
      </c>
      <c r="C18" s="6" t="s">
        <v>6</v>
      </c>
      <c r="D18" s="19">
        <v>25</v>
      </c>
      <c r="E18" s="5" t="s">
        <v>16</v>
      </c>
      <c r="F18" s="21" t="s">
        <v>60</v>
      </c>
      <c r="G18" s="47">
        <f t="shared" si="0"/>
        <v>50</v>
      </c>
      <c r="H18" s="48">
        <f t="shared" si="1"/>
        <v>750</v>
      </c>
      <c r="I18" s="49">
        <v>2</v>
      </c>
      <c r="J18" s="17" t="s">
        <v>29</v>
      </c>
    </row>
    <row r="19" spans="1:10" ht="31.5" x14ac:dyDescent="0.25">
      <c r="A19" s="183"/>
      <c r="B19" s="18">
        <v>1</v>
      </c>
      <c r="C19" s="6" t="s">
        <v>6</v>
      </c>
      <c r="D19" s="19">
        <v>100</v>
      </c>
      <c r="E19" s="5" t="s">
        <v>11</v>
      </c>
      <c r="F19" s="21" t="s">
        <v>14</v>
      </c>
      <c r="G19" s="47">
        <f t="shared" si="0"/>
        <v>100</v>
      </c>
      <c r="H19" s="48">
        <f t="shared" si="1"/>
        <v>850</v>
      </c>
      <c r="I19" s="49">
        <v>3</v>
      </c>
      <c r="J19" s="17" t="s">
        <v>28</v>
      </c>
    </row>
    <row r="20" spans="1:10" ht="18.75" x14ac:dyDescent="0.25">
      <c r="A20" s="183"/>
      <c r="B20" s="18">
        <v>1</v>
      </c>
      <c r="C20" s="6" t="s">
        <v>6</v>
      </c>
      <c r="D20" s="19">
        <v>50</v>
      </c>
      <c r="E20" s="5" t="s">
        <v>11</v>
      </c>
      <c r="F20" s="21" t="s">
        <v>48</v>
      </c>
      <c r="G20" s="47">
        <f t="shared" si="0"/>
        <v>50</v>
      </c>
      <c r="H20" s="48">
        <f t="shared" si="1"/>
        <v>900</v>
      </c>
      <c r="I20" s="49">
        <v>3</v>
      </c>
      <c r="J20" s="17"/>
    </row>
    <row r="21" spans="1:10" ht="18.75" x14ac:dyDescent="0.25">
      <c r="A21" s="183"/>
      <c r="B21" s="18"/>
      <c r="C21" s="6"/>
      <c r="D21" s="19"/>
      <c r="E21" s="5"/>
      <c r="F21" s="21"/>
      <c r="G21" s="47">
        <f t="shared" si="0"/>
        <v>0</v>
      </c>
      <c r="H21" s="48">
        <f t="shared" si="1"/>
        <v>900</v>
      </c>
      <c r="I21" s="49"/>
      <c r="J21" s="17"/>
    </row>
    <row r="22" spans="1:10" ht="18.75" x14ac:dyDescent="0.25">
      <c r="A22" s="183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900</v>
      </c>
      <c r="I22" s="49"/>
      <c r="J22" s="17"/>
    </row>
    <row r="23" spans="1:10" ht="18.75" x14ac:dyDescent="0.25">
      <c r="A23" s="183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900</v>
      </c>
      <c r="I23" s="49"/>
      <c r="J23" s="17"/>
    </row>
    <row r="24" spans="1:10" ht="18.75" x14ac:dyDescent="0.25">
      <c r="A24" s="183"/>
      <c r="B24" s="22" t="s">
        <v>9</v>
      </c>
      <c r="C24" s="6"/>
      <c r="D24" s="19"/>
      <c r="E24" s="5"/>
      <c r="F24" s="21"/>
      <c r="G24" s="47"/>
      <c r="H24" s="48">
        <f t="shared" si="1"/>
        <v>900</v>
      </c>
      <c r="I24" s="49"/>
      <c r="J24" s="17"/>
    </row>
    <row r="25" spans="1:10" ht="18.75" x14ac:dyDescent="0.25">
      <c r="A25" s="183"/>
      <c r="B25" s="18">
        <v>1</v>
      </c>
      <c r="C25" s="6" t="s">
        <v>6</v>
      </c>
      <c r="D25" s="19">
        <v>200</v>
      </c>
      <c r="E25" s="5" t="s">
        <v>11</v>
      </c>
      <c r="F25" s="21" t="s">
        <v>61</v>
      </c>
      <c r="G25" s="47">
        <f t="shared" ref="G25:G32" si="2">B25*D25</f>
        <v>200</v>
      </c>
      <c r="H25" s="48">
        <f t="shared" si="1"/>
        <v>1100</v>
      </c>
      <c r="I25" s="49">
        <v>4</v>
      </c>
      <c r="J25" s="17" t="s">
        <v>30</v>
      </c>
    </row>
    <row r="26" spans="1:10" ht="18.75" x14ac:dyDescent="0.25">
      <c r="A26" s="183"/>
      <c r="B26" s="18">
        <v>1</v>
      </c>
      <c r="C26" s="6" t="s">
        <v>6</v>
      </c>
      <c r="D26" s="19">
        <v>200</v>
      </c>
      <c r="E26" s="5" t="s">
        <v>8</v>
      </c>
      <c r="F26" s="21" t="s">
        <v>18</v>
      </c>
      <c r="G26" s="47">
        <f t="shared" si="2"/>
        <v>200</v>
      </c>
      <c r="H26" s="48">
        <f t="shared" si="1"/>
        <v>1300</v>
      </c>
      <c r="I26" s="49">
        <v>4</v>
      </c>
      <c r="J26" s="17" t="s">
        <v>30</v>
      </c>
    </row>
    <row r="27" spans="1:10" ht="18.75" x14ac:dyDescent="0.25">
      <c r="A27" s="183"/>
      <c r="B27" s="18">
        <v>1</v>
      </c>
      <c r="C27" s="6" t="s">
        <v>6</v>
      </c>
      <c r="D27" s="19">
        <v>100</v>
      </c>
      <c r="E27" s="5" t="s">
        <v>12</v>
      </c>
      <c r="F27" s="21" t="s">
        <v>50</v>
      </c>
      <c r="G27" s="47">
        <f t="shared" si="2"/>
        <v>100</v>
      </c>
      <c r="H27" s="48">
        <f t="shared" si="1"/>
        <v>1400</v>
      </c>
      <c r="I27" s="49">
        <v>4</v>
      </c>
      <c r="J27" s="17"/>
    </row>
    <row r="28" spans="1:10" ht="18.75" x14ac:dyDescent="0.25">
      <c r="A28" s="183"/>
      <c r="B28" s="18">
        <v>1</v>
      </c>
      <c r="C28" s="6" t="s">
        <v>6</v>
      </c>
      <c r="D28" s="19">
        <v>100</v>
      </c>
      <c r="E28" s="5" t="s">
        <v>16</v>
      </c>
      <c r="F28" s="21" t="s">
        <v>68</v>
      </c>
      <c r="G28" s="47">
        <f t="shared" si="2"/>
        <v>100</v>
      </c>
      <c r="H28" s="48">
        <f t="shared" si="1"/>
        <v>1500</v>
      </c>
      <c r="I28" s="49">
        <v>4</v>
      </c>
      <c r="J28" s="17"/>
    </row>
    <row r="29" spans="1:10" ht="18.75" x14ac:dyDescent="0.25">
      <c r="A29" s="183"/>
      <c r="B29" s="18">
        <v>2</v>
      </c>
      <c r="C29" s="6" t="s">
        <v>6</v>
      </c>
      <c r="D29" s="19">
        <v>150</v>
      </c>
      <c r="E29" s="5" t="s">
        <v>8</v>
      </c>
      <c r="F29" s="21" t="s">
        <v>67</v>
      </c>
      <c r="G29" s="47">
        <f t="shared" si="2"/>
        <v>300</v>
      </c>
      <c r="H29" s="48">
        <f t="shared" si="1"/>
        <v>1800</v>
      </c>
      <c r="I29" s="49">
        <v>4</v>
      </c>
      <c r="J29" s="17" t="s">
        <v>69</v>
      </c>
    </row>
    <row r="30" spans="1:10" ht="18.75" x14ac:dyDescent="0.25">
      <c r="A30" s="183"/>
      <c r="B30" s="18">
        <v>1</v>
      </c>
      <c r="C30" s="6" t="s">
        <v>6</v>
      </c>
      <c r="D30" s="19">
        <v>150</v>
      </c>
      <c r="E30" s="5" t="s">
        <v>11</v>
      </c>
      <c r="F30" s="21" t="s">
        <v>67</v>
      </c>
      <c r="G30" s="47">
        <f t="shared" si="2"/>
        <v>150</v>
      </c>
      <c r="H30" s="48">
        <f t="shared" si="1"/>
        <v>1950</v>
      </c>
      <c r="I30" s="49">
        <v>5</v>
      </c>
      <c r="J30" s="17"/>
    </row>
    <row r="31" spans="1:10" ht="18.75" x14ac:dyDescent="0.25">
      <c r="A31" s="183"/>
      <c r="B31" s="18">
        <v>1</v>
      </c>
      <c r="C31" s="6" t="s">
        <v>6</v>
      </c>
      <c r="D31" s="19">
        <v>150</v>
      </c>
      <c r="E31" s="5" t="s">
        <v>12</v>
      </c>
      <c r="F31" s="21" t="s">
        <v>67</v>
      </c>
      <c r="G31" s="47">
        <f t="shared" si="2"/>
        <v>150</v>
      </c>
      <c r="H31" s="48">
        <f t="shared" si="1"/>
        <v>2100</v>
      </c>
      <c r="I31" s="49">
        <v>4</v>
      </c>
      <c r="J31" s="17"/>
    </row>
    <row r="32" spans="1:10" ht="18.75" x14ac:dyDescent="0.25">
      <c r="A32" s="183"/>
      <c r="B32" s="18">
        <v>1</v>
      </c>
      <c r="C32" s="6" t="s">
        <v>6</v>
      </c>
      <c r="D32" s="19">
        <v>100</v>
      </c>
      <c r="E32" s="5" t="s">
        <v>16</v>
      </c>
      <c r="F32" s="21" t="s">
        <v>64</v>
      </c>
      <c r="G32" s="47">
        <f t="shared" si="2"/>
        <v>100</v>
      </c>
      <c r="H32" s="48">
        <f t="shared" si="1"/>
        <v>2200</v>
      </c>
      <c r="I32" s="49">
        <v>3</v>
      </c>
      <c r="J32" s="17"/>
    </row>
    <row r="33" spans="1:10" ht="9.75" customHeight="1" x14ac:dyDescent="0.25">
      <c r="A33" s="183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.75" customHeight="1" x14ac:dyDescent="0.25">
      <c r="A34" s="186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83"/>
      <c r="B35" s="18">
        <v>1</v>
      </c>
      <c r="C35" s="6" t="s">
        <v>6</v>
      </c>
      <c r="D35" s="19">
        <v>100</v>
      </c>
      <c r="E35" s="5" t="s">
        <v>20</v>
      </c>
      <c r="F35" s="5"/>
      <c r="G35" s="47">
        <f t="shared" ref="G35:G36" si="3">B35*D35</f>
        <v>100</v>
      </c>
      <c r="H35" s="48">
        <f>H32+G35</f>
        <v>2300</v>
      </c>
      <c r="I35" s="49">
        <v>3</v>
      </c>
      <c r="J35" s="17"/>
    </row>
    <row r="36" spans="1:10" ht="31.5" x14ac:dyDescent="0.25">
      <c r="A36" s="183"/>
      <c r="B36" s="18">
        <v>1</v>
      </c>
      <c r="C36" s="6" t="s">
        <v>6</v>
      </c>
      <c r="D36" s="19">
        <v>50</v>
      </c>
      <c r="E36" s="5" t="s">
        <v>33</v>
      </c>
      <c r="F36" s="21" t="s">
        <v>21</v>
      </c>
      <c r="G36" s="47">
        <f t="shared" si="3"/>
        <v>50</v>
      </c>
      <c r="H36" s="48">
        <f>H35+G36</f>
        <v>2350</v>
      </c>
      <c r="I36" s="49">
        <v>3</v>
      </c>
      <c r="J36" s="17"/>
    </row>
    <row r="37" spans="1:10" ht="18.75" x14ac:dyDescent="0.25">
      <c r="A37" s="183"/>
      <c r="B37" s="18"/>
      <c r="C37" s="6"/>
      <c r="D37" s="5"/>
      <c r="E37" s="5" t="s">
        <v>22</v>
      </c>
      <c r="F37" s="5"/>
      <c r="G37" s="56"/>
      <c r="H37" s="57">
        <f>SUM(G8:G36)</f>
        <v>2350</v>
      </c>
      <c r="I37" s="57">
        <f>SUM(I8:I36)</f>
        <v>75</v>
      </c>
      <c r="J37" s="17"/>
    </row>
    <row r="38" spans="1:10" ht="18.75" x14ac:dyDescent="0.3">
      <c r="A38" s="187"/>
      <c r="B38" s="18"/>
      <c r="C38" s="6"/>
      <c r="D38" s="5"/>
      <c r="E38" s="23" t="s">
        <v>31</v>
      </c>
      <c r="F38" s="24">
        <f>SUM(G8:G36)</f>
        <v>2350</v>
      </c>
      <c r="G38" s="47"/>
      <c r="H38" s="47"/>
      <c r="I38" s="58"/>
      <c r="J38" s="17"/>
    </row>
    <row r="39" spans="1:10" ht="9.75" customHeight="1" x14ac:dyDescent="0.3">
      <c r="A39" s="188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0DF1F-92B9-4219-AEE1-9D14BACE55F7}">
  <dimension ref="A1:J44"/>
  <sheetViews>
    <sheetView zoomScaleNormal="100" workbookViewId="0">
      <selection activeCell="I32" sqref="I32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0</v>
      </c>
      <c r="B1" s="192"/>
      <c r="C1" s="192"/>
      <c r="D1" s="192"/>
      <c r="E1" s="192"/>
      <c r="F1" s="192"/>
      <c r="G1" s="192"/>
      <c r="H1" s="189">
        <v>43516</v>
      </c>
      <c r="I1" s="190"/>
      <c r="J1" s="190"/>
    </row>
    <row r="2" spans="1:10" ht="25.5" customHeight="1" x14ac:dyDescent="0.3">
      <c r="A2" s="61" t="s">
        <v>32</v>
      </c>
      <c r="B2" s="62"/>
      <c r="C2" s="63"/>
      <c r="D2" s="64"/>
      <c r="E2" s="193" t="s">
        <v>70</v>
      </c>
      <c r="F2" s="193"/>
      <c r="G2" s="193"/>
      <c r="H2" s="193"/>
      <c r="I2" s="193"/>
      <c r="J2" s="194"/>
    </row>
    <row r="3" spans="1:10" ht="25.5" customHeight="1" x14ac:dyDescent="0.3">
      <c r="A3" s="65"/>
      <c r="B3" s="66"/>
      <c r="C3" s="67"/>
      <c r="D3" s="68"/>
      <c r="E3" s="193"/>
      <c r="F3" s="193"/>
      <c r="G3" s="193"/>
      <c r="H3" s="193"/>
      <c r="I3" s="193"/>
      <c r="J3" s="194"/>
    </row>
    <row r="4" spans="1:10" ht="25.5" customHeight="1" x14ac:dyDescent="0.3">
      <c r="A4" s="69"/>
      <c r="B4" s="70"/>
      <c r="C4" s="71"/>
      <c r="D4" s="72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184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83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83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83"/>
      <c r="B10" s="18"/>
      <c r="C10" s="6"/>
      <c r="D10" s="19"/>
      <c r="E10" s="5"/>
      <c r="F10" s="5"/>
      <c r="G10" s="47"/>
      <c r="H10" s="45"/>
      <c r="I10" s="46"/>
      <c r="J10" s="17"/>
    </row>
    <row r="11" spans="1:10" ht="18.75" x14ac:dyDescent="0.25">
      <c r="A11" s="183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185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182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83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83"/>
      <c r="B15" s="18"/>
      <c r="C15" s="6"/>
      <c r="D15" s="19"/>
      <c r="E15" s="5"/>
      <c r="F15" s="21"/>
      <c r="G15" s="47">
        <f t="shared" ref="G15:G23" si="0">B15*D15</f>
        <v>0</v>
      </c>
      <c r="H15" s="48">
        <f>H11+G15</f>
        <v>300</v>
      </c>
      <c r="I15" s="49"/>
      <c r="J15" s="17"/>
    </row>
    <row r="16" spans="1:10" ht="31.5" x14ac:dyDescent="0.25">
      <c r="A16" s="183"/>
      <c r="B16" s="18">
        <v>1</v>
      </c>
      <c r="C16" s="6" t="s">
        <v>6</v>
      </c>
      <c r="D16" s="19">
        <v>100</v>
      </c>
      <c r="E16" s="5" t="s">
        <v>8</v>
      </c>
      <c r="F16" s="21" t="s">
        <v>43</v>
      </c>
      <c r="G16" s="47">
        <f t="shared" si="0"/>
        <v>100</v>
      </c>
      <c r="H16" s="48">
        <f>H15+G16</f>
        <v>400</v>
      </c>
      <c r="I16" s="49">
        <v>2</v>
      </c>
      <c r="J16" s="17" t="s">
        <v>29</v>
      </c>
    </row>
    <row r="17" spans="1:10" ht="18.75" x14ac:dyDescent="0.25">
      <c r="A17" s="183"/>
      <c r="B17" s="18">
        <v>1</v>
      </c>
      <c r="C17" s="6" t="s">
        <v>6</v>
      </c>
      <c r="D17" s="19">
        <v>100</v>
      </c>
      <c r="E17" s="5" t="s">
        <v>12</v>
      </c>
      <c r="F17" s="21" t="s">
        <v>45</v>
      </c>
      <c r="G17" s="47">
        <f t="shared" si="0"/>
        <v>100</v>
      </c>
      <c r="H17" s="48">
        <f t="shared" ref="H17:H32" si="1">H16+G17</f>
        <v>500</v>
      </c>
      <c r="I17" s="49">
        <v>2</v>
      </c>
      <c r="J17" s="17" t="s">
        <v>29</v>
      </c>
    </row>
    <row r="18" spans="1:10" ht="18.75" x14ac:dyDescent="0.25">
      <c r="A18" s="183"/>
      <c r="B18" s="18">
        <v>2</v>
      </c>
      <c r="C18" s="6" t="s">
        <v>6</v>
      </c>
      <c r="D18" s="19">
        <v>25</v>
      </c>
      <c r="E18" s="5" t="s">
        <v>16</v>
      </c>
      <c r="F18" s="21" t="s">
        <v>71</v>
      </c>
      <c r="G18" s="47">
        <f t="shared" si="0"/>
        <v>50</v>
      </c>
      <c r="H18" s="48">
        <f t="shared" si="1"/>
        <v>550</v>
      </c>
      <c r="I18" s="49">
        <v>2</v>
      </c>
      <c r="J18" s="17" t="s">
        <v>29</v>
      </c>
    </row>
    <row r="19" spans="1:10" ht="31.5" x14ac:dyDescent="0.25">
      <c r="A19" s="183"/>
      <c r="B19" s="18">
        <v>1</v>
      </c>
      <c r="C19" s="6" t="s">
        <v>6</v>
      </c>
      <c r="D19" s="19">
        <v>100</v>
      </c>
      <c r="E19" s="5" t="s">
        <v>11</v>
      </c>
      <c r="F19" s="21" t="s">
        <v>14</v>
      </c>
      <c r="G19" s="47">
        <f t="shared" si="0"/>
        <v>100</v>
      </c>
      <c r="H19" s="48">
        <f t="shared" si="1"/>
        <v>650</v>
      </c>
      <c r="I19" s="49">
        <v>3</v>
      </c>
      <c r="J19" s="17" t="s">
        <v>28</v>
      </c>
    </row>
    <row r="20" spans="1:10" ht="18.75" x14ac:dyDescent="0.25">
      <c r="A20" s="183"/>
      <c r="B20" s="18">
        <v>1</v>
      </c>
      <c r="C20" s="6" t="s">
        <v>6</v>
      </c>
      <c r="D20" s="19">
        <v>50</v>
      </c>
      <c r="E20" s="5" t="s">
        <v>11</v>
      </c>
      <c r="F20" s="21" t="s">
        <v>48</v>
      </c>
      <c r="G20" s="47">
        <f t="shared" si="0"/>
        <v>50</v>
      </c>
      <c r="H20" s="48">
        <f t="shared" si="1"/>
        <v>700</v>
      </c>
      <c r="I20" s="49">
        <v>2</v>
      </c>
      <c r="J20" s="17"/>
    </row>
    <row r="21" spans="1:10" ht="18.75" x14ac:dyDescent="0.25">
      <c r="A21" s="183"/>
      <c r="B21" s="18"/>
      <c r="C21" s="6"/>
      <c r="D21" s="19"/>
      <c r="E21" s="5"/>
      <c r="F21" s="21"/>
      <c r="G21" s="47">
        <f t="shared" si="0"/>
        <v>0</v>
      </c>
      <c r="H21" s="48">
        <f t="shared" si="1"/>
        <v>700</v>
      </c>
      <c r="I21" s="49"/>
      <c r="J21" s="17"/>
    </row>
    <row r="22" spans="1:10" ht="18.75" x14ac:dyDescent="0.25">
      <c r="A22" s="183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700</v>
      </c>
      <c r="I22" s="49"/>
      <c r="J22" s="17"/>
    </row>
    <row r="23" spans="1:10" ht="18.75" x14ac:dyDescent="0.25">
      <c r="A23" s="183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700</v>
      </c>
      <c r="I23" s="49"/>
      <c r="J23" s="17"/>
    </row>
    <row r="24" spans="1:10" ht="18.75" x14ac:dyDescent="0.25">
      <c r="A24" s="183"/>
      <c r="B24" s="22" t="s">
        <v>9</v>
      </c>
      <c r="C24" s="6"/>
      <c r="D24" s="19"/>
      <c r="E24" s="5"/>
      <c r="F24" s="21"/>
      <c r="G24" s="47"/>
      <c r="H24" s="48">
        <f t="shared" si="1"/>
        <v>700</v>
      </c>
      <c r="I24" s="49"/>
      <c r="J24" s="17"/>
    </row>
    <row r="25" spans="1:10" ht="18.75" x14ac:dyDescent="0.25">
      <c r="A25" s="183"/>
      <c r="B25" s="18">
        <v>1</v>
      </c>
      <c r="C25" s="6" t="s">
        <v>6</v>
      </c>
      <c r="D25" s="19">
        <v>100</v>
      </c>
      <c r="E25" s="5" t="s">
        <v>11</v>
      </c>
      <c r="F25" s="21" t="s">
        <v>61</v>
      </c>
      <c r="G25" s="47">
        <f t="shared" ref="G25:G32" si="2">B25*D25</f>
        <v>100</v>
      </c>
      <c r="H25" s="48">
        <f t="shared" si="1"/>
        <v>800</v>
      </c>
      <c r="I25" s="49">
        <v>3</v>
      </c>
      <c r="J25" s="17" t="s">
        <v>30</v>
      </c>
    </row>
    <row r="26" spans="1:10" ht="18.75" x14ac:dyDescent="0.25">
      <c r="A26" s="183"/>
      <c r="B26" s="18">
        <v>1</v>
      </c>
      <c r="C26" s="6" t="s">
        <v>6</v>
      </c>
      <c r="D26" s="19">
        <v>150</v>
      </c>
      <c r="E26" s="5" t="s">
        <v>8</v>
      </c>
      <c r="F26" s="21" t="s">
        <v>18</v>
      </c>
      <c r="G26" s="47">
        <f t="shared" si="2"/>
        <v>150</v>
      </c>
      <c r="H26" s="48">
        <f t="shared" si="1"/>
        <v>950</v>
      </c>
      <c r="I26" s="49">
        <v>4</v>
      </c>
      <c r="J26" s="17" t="s">
        <v>30</v>
      </c>
    </row>
    <row r="27" spans="1:10" ht="18.75" x14ac:dyDescent="0.25">
      <c r="A27" s="183"/>
      <c r="B27" s="18">
        <v>1</v>
      </c>
      <c r="C27" s="6" t="s">
        <v>6</v>
      </c>
      <c r="D27" s="19">
        <v>100</v>
      </c>
      <c r="E27" s="5" t="s">
        <v>12</v>
      </c>
      <c r="F27" s="21" t="s">
        <v>50</v>
      </c>
      <c r="G27" s="47">
        <f t="shared" si="2"/>
        <v>100</v>
      </c>
      <c r="H27" s="48">
        <f t="shared" si="1"/>
        <v>1050</v>
      </c>
      <c r="I27" s="49">
        <v>3</v>
      </c>
      <c r="J27" s="17"/>
    </row>
    <row r="28" spans="1:10" ht="18.75" x14ac:dyDescent="0.25">
      <c r="A28" s="183"/>
      <c r="B28" s="18">
        <v>1</v>
      </c>
      <c r="C28" s="6" t="s">
        <v>6</v>
      </c>
      <c r="D28" s="19">
        <v>50</v>
      </c>
      <c r="E28" s="5" t="s">
        <v>16</v>
      </c>
      <c r="F28" s="21" t="s">
        <v>68</v>
      </c>
      <c r="G28" s="47">
        <f t="shared" si="2"/>
        <v>50</v>
      </c>
      <c r="H28" s="48">
        <f t="shared" si="1"/>
        <v>1100</v>
      </c>
      <c r="I28" s="49">
        <v>2</v>
      </c>
      <c r="J28" s="17"/>
    </row>
    <row r="29" spans="1:10" ht="18.75" x14ac:dyDescent="0.25">
      <c r="A29" s="183"/>
      <c r="B29" s="18">
        <v>3</v>
      </c>
      <c r="C29" s="6" t="s">
        <v>6</v>
      </c>
      <c r="D29" s="19">
        <v>150</v>
      </c>
      <c r="E29" s="5" t="s">
        <v>73</v>
      </c>
      <c r="F29" s="21" t="s">
        <v>74</v>
      </c>
      <c r="G29" s="47">
        <f t="shared" si="2"/>
        <v>450</v>
      </c>
      <c r="H29" s="48">
        <f t="shared" si="1"/>
        <v>1550</v>
      </c>
      <c r="I29" s="49">
        <v>12</v>
      </c>
      <c r="J29" s="17" t="s">
        <v>79</v>
      </c>
    </row>
    <row r="30" spans="1:10" ht="18.75" x14ac:dyDescent="0.25">
      <c r="A30" s="183"/>
      <c r="B30" s="18">
        <v>1</v>
      </c>
      <c r="C30" s="6" t="s">
        <v>6</v>
      </c>
      <c r="D30" s="19">
        <v>50</v>
      </c>
      <c r="E30" s="5" t="s">
        <v>16</v>
      </c>
      <c r="F30" s="21" t="s">
        <v>72</v>
      </c>
      <c r="G30" s="47">
        <f t="shared" si="2"/>
        <v>50</v>
      </c>
      <c r="H30" s="48">
        <f t="shared" si="1"/>
        <v>1600</v>
      </c>
      <c r="I30" s="49">
        <v>2</v>
      </c>
      <c r="J30" s="17"/>
    </row>
    <row r="31" spans="1:10" ht="18.75" x14ac:dyDescent="0.25">
      <c r="A31" s="183"/>
      <c r="B31" s="18">
        <v>1</v>
      </c>
      <c r="C31" s="6" t="s">
        <v>6</v>
      </c>
      <c r="D31" s="19">
        <v>200</v>
      </c>
      <c r="E31" s="5" t="s">
        <v>75</v>
      </c>
      <c r="F31" s="21" t="s">
        <v>77</v>
      </c>
      <c r="G31" s="47">
        <f t="shared" si="2"/>
        <v>200</v>
      </c>
      <c r="H31" s="48">
        <f t="shared" si="1"/>
        <v>1800</v>
      </c>
      <c r="I31" s="49">
        <v>8</v>
      </c>
      <c r="J31" s="17"/>
    </row>
    <row r="32" spans="1:10" ht="18.75" x14ac:dyDescent="0.25">
      <c r="A32" s="183"/>
      <c r="B32" s="18">
        <v>1</v>
      </c>
      <c r="C32" s="6" t="s">
        <v>6</v>
      </c>
      <c r="D32" s="19">
        <v>250</v>
      </c>
      <c r="E32" s="5" t="s">
        <v>76</v>
      </c>
      <c r="F32" s="21" t="s">
        <v>78</v>
      </c>
      <c r="G32" s="47">
        <f t="shared" si="2"/>
        <v>250</v>
      </c>
      <c r="H32" s="48">
        <f t="shared" si="1"/>
        <v>2050</v>
      </c>
      <c r="I32" s="49">
        <v>12</v>
      </c>
      <c r="J32" s="17"/>
    </row>
    <row r="33" spans="1:10" ht="9.75" customHeight="1" x14ac:dyDescent="0.25">
      <c r="A33" s="183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.75" customHeight="1" x14ac:dyDescent="0.25">
      <c r="A34" s="186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83"/>
      <c r="B35" s="18">
        <v>1</v>
      </c>
      <c r="C35" s="6" t="s">
        <v>6</v>
      </c>
      <c r="D35" s="19">
        <v>100</v>
      </c>
      <c r="E35" s="5" t="s">
        <v>20</v>
      </c>
      <c r="F35" s="5"/>
      <c r="G35" s="47">
        <f t="shared" ref="G35:G36" si="3">B35*D35</f>
        <v>100</v>
      </c>
      <c r="H35" s="48">
        <f>H32+G35</f>
        <v>2150</v>
      </c>
      <c r="I35" s="49">
        <v>3</v>
      </c>
      <c r="J35" s="17"/>
    </row>
    <row r="36" spans="1:10" ht="31.5" x14ac:dyDescent="0.25">
      <c r="A36" s="183"/>
      <c r="B36" s="18">
        <v>1</v>
      </c>
      <c r="C36" s="6" t="s">
        <v>6</v>
      </c>
      <c r="D36" s="19">
        <v>50</v>
      </c>
      <c r="E36" s="5" t="s">
        <v>33</v>
      </c>
      <c r="F36" s="21" t="s">
        <v>21</v>
      </c>
      <c r="G36" s="47">
        <f t="shared" si="3"/>
        <v>50</v>
      </c>
      <c r="H36" s="48">
        <f>H35+G36</f>
        <v>2200</v>
      </c>
      <c r="I36" s="49">
        <v>3</v>
      </c>
      <c r="J36" s="17"/>
    </row>
    <row r="37" spans="1:10" ht="18.75" x14ac:dyDescent="0.25">
      <c r="A37" s="183"/>
      <c r="B37" s="18"/>
      <c r="C37" s="6"/>
      <c r="D37" s="5"/>
      <c r="E37" s="5" t="s">
        <v>22</v>
      </c>
      <c r="F37" s="5"/>
      <c r="G37" s="56"/>
      <c r="H37" s="57">
        <f>SUM(G8:G36)</f>
        <v>2200</v>
      </c>
      <c r="I37" s="57">
        <f>SUM(I8:I36)</f>
        <v>86</v>
      </c>
      <c r="J37" s="17"/>
    </row>
    <row r="38" spans="1:10" ht="18.75" x14ac:dyDescent="0.3">
      <c r="A38" s="187"/>
      <c r="B38" s="18"/>
      <c r="C38" s="6"/>
      <c r="D38" s="5"/>
      <c r="E38" s="23" t="s">
        <v>31</v>
      </c>
      <c r="F38" s="24">
        <f>SUM(G8:G36)</f>
        <v>2200</v>
      </c>
      <c r="G38" s="47"/>
      <c r="H38" s="47"/>
      <c r="I38" s="58"/>
      <c r="J38" s="17"/>
    </row>
    <row r="39" spans="1:10" ht="9.75" customHeight="1" x14ac:dyDescent="0.3">
      <c r="A39" s="188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E5675-5DAB-4063-8850-B9B94683903B}">
  <dimension ref="A1:J44"/>
  <sheetViews>
    <sheetView topLeftCell="A10" zoomScaleNormal="100" workbookViewId="0">
      <selection activeCell="D29" sqref="D29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0</v>
      </c>
      <c r="B1" s="192"/>
      <c r="C1" s="192"/>
      <c r="D1" s="192"/>
      <c r="E1" s="192"/>
      <c r="F1" s="192"/>
      <c r="G1" s="192"/>
      <c r="H1" s="189">
        <v>43518</v>
      </c>
      <c r="I1" s="190"/>
      <c r="J1" s="190"/>
    </row>
    <row r="2" spans="1:10" ht="25.5" customHeight="1" x14ac:dyDescent="0.3">
      <c r="A2" s="61" t="s">
        <v>32</v>
      </c>
      <c r="B2" s="62"/>
      <c r="C2" s="63"/>
      <c r="D2" s="64"/>
      <c r="E2" s="193" t="s">
        <v>70</v>
      </c>
      <c r="F2" s="193"/>
      <c r="G2" s="193"/>
      <c r="H2" s="193"/>
      <c r="I2" s="193"/>
      <c r="J2" s="194"/>
    </row>
    <row r="3" spans="1:10" ht="25.5" customHeight="1" x14ac:dyDescent="0.3">
      <c r="A3" s="65"/>
      <c r="B3" s="66"/>
      <c r="C3" s="67"/>
      <c r="D3" s="68"/>
      <c r="E3" s="193"/>
      <c r="F3" s="193"/>
      <c r="G3" s="193"/>
      <c r="H3" s="193"/>
      <c r="I3" s="193"/>
      <c r="J3" s="194"/>
    </row>
    <row r="4" spans="1:10" ht="25.5" customHeight="1" x14ac:dyDescent="0.3">
      <c r="A4" s="69"/>
      <c r="B4" s="70"/>
      <c r="C4" s="71"/>
      <c r="D4" s="72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184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83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83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83"/>
      <c r="B10" s="18"/>
      <c r="C10" s="6"/>
      <c r="D10" s="19"/>
      <c r="E10" s="5"/>
      <c r="F10" s="5"/>
      <c r="G10" s="47"/>
      <c r="H10" s="45"/>
      <c r="I10" s="46"/>
      <c r="J10" s="17"/>
    </row>
    <row r="11" spans="1:10" ht="18.75" x14ac:dyDescent="0.25">
      <c r="A11" s="183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185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182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83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83"/>
      <c r="B15" s="18"/>
      <c r="C15" s="6"/>
      <c r="D15" s="19"/>
      <c r="E15" s="5"/>
      <c r="F15" s="21"/>
      <c r="G15" s="47">
        <f t="shared" ref="G15:G23" si="0">B15*D15</f>
        <v>0</v>
      </c>
      <c r="H15" s="48">
        <f>H11+G15</f>
        <v>300</v>
      </c>
      <c r="I15" s="49"/>
      <c r="J15" s="17"/>
    </row>
    <row r="16" spans="1:10" ht="31.5" x14ac:dyDescent="0.25">
      <c r="A16" s="183"/>
      <c r="B16" s="18">
        <v>1</v>
      </c>
      <c r="C16" s="6" t="s">
        <v>6</v>
      </c>
      <c r="D16" s="19">
        <v>100</v>
      </c>
      <c r="E16" s="5" t="s">
        <v>8</v>
      </c>
      <c r="F16" s="21" t="s">
        <v>43</v>
      </c>
      <c r="G16" s="47">
        <f t="shared" si="0"/>
        <v>100</v>
      </c>
      <c r="H16" s="48">
        <f>H15+G16</f>
        <v>400</v>
      </c>
      <c r="I16" s="49">
        <v>2</v>
      </c>
      <c r="J16" s="17" t="s">
        <v>29</v>
      </c>
    </row>
    <row r="17" spans="1:10" ht="18.75" x14ac:dyDescent="0.25">
      <c r="A17" s="183"/>
      <c r="B17" s="18">
        <v>1</v>
      </c>
      <c r="C17" s="6" t="s">
        <v>6</v>
      </c>
      <c r="D17" s="19">
        <v>100</v>
      </c>
      <c r="E17" s="5" t="s">
        <v>12</v>
      </c>
      <c r="F17" s="21" t="s">
        <v>45</v>
      </c>
      <c r="G17" s="47">
        <f t="shared" si="0"/>
        <v>100</v>
      </c>
      <c r="H17" s="48">
        <f t="shared" ref="H17:H32" si="1">H16+G17</f>
        <v>500</v>
      </c>
      <c r="I17" s="49">
        <v>2</v>
      </c>
      <c r="J17" s="17" t="s">
        <v>29</v>
      </c>
    </row>
    <row r="18" spans="1:10" ht="18.75" x14ac:dyDescent="0.25">
      <c r="A18" s="183"/>
      <c r="B18" s="18">
        <v>2</v>
      </c>
      <c r="C18" s="6" t="s">
        <v>6</v>
      </c>
      <c r="D18" s="19">
        <v>25</v>
      </c>
      <c r="E18" s="5" t="s">
        <v>16</v>
      </c>
      <c r="F18" s="21" t="s">
        <v>71</v>
      </c>
      <c r="G18" s="47">
        <f t="shared" si="0"/>
        <v>50</v>
      </c>
      <c r="H18" s="48">
        <f t="shared" si="1"/>
        <v>550</v>
      </c>
      <c r="I18" s="49">
        <v>2</v>
      </c>
      <c r="J18" s="17" t="s">
        <v>29</v>
      </c>
    </row>
    <row r="19" spans="1:10" ht="31.5" x14ac:dyDescent="0.25">
      <c r="A19" s="183"/>
      <c r="B19" s="18">
        <v>1</v>
      </c>
      <c r="C19" s="6" t="s">
        <v>6</v>
      </c>
      <c r="D19" s="19">
        <v>50</v>
      </c>
      <c r="E19" s="5" t="s">
        <v>11</v>
      </c>
      <c r="F19" s="21" t="s">
        <v>14</v>
      </c>
      <c r="G19" s="47">
        <f t="shared" si="0"/>
        <v>50</v>
      </c>
      <c r="H19" s="48">
        <f t="shared" si="1"/>
        <v>600</v>
      </c>
      <c r="I19" s="49">
        <v>3</v>
      </c>
      <c r="J19" s="17" t="s">
        <v>28</v>
      </c>
    </row>
    <row r="20" spans="1:10" ht="18.75" x14ac:dyDescent="0.25">
      <c r="A20" s="183"/>
      <c r="B20" s="18">
        <v>1</v>
      </c>
      <c r="C20" s="6" t="s">
        <v>6</v>
      </c>
      <c r="D20" s="19">
        <v>50</v>
      </c>
      <c r="E20" s="5" t="s">
        <v>11</v>
      </c>
      <c r="F20" s="21" t="s">
        <v>48</v>
      </c>
      <c r="G20" s="47">
        <f t="shared" si="0"/>
        <v>50</v>
      </c>
      <c r="H20" s="48">
        <f t="shared" si="1"/>
        <v>650</v>
      </c>
      <c r="I20" s="49">
        <v>2</v>
      </c>
      <c r="J20" s="17"/>
    </row>
    <row r="21" spans="1:10" ht="18.75" x14ac:dyDescent="0.25">
      <c r="A21" s="183"/>
      <c r="B21" s="18"/>
      <c r="C21" s="6"/>
      <c r="D21" s="19"/>
      <c r="E21" s="5"/>
      <c r="F21" s="21"/>
      <c r="G21" s="47">
        <f t="shared" si="0"/>
        <v>0</v>
      </c>
      <c r="H21" s="48">
        <f t="shared" si="1"/>
        <v>650</v>
      </c>
      <c r="I21" s="49"/>
      <c r="J21" s="17"/>
    </row>
    <row r="22" spans="1:10" ht="18.75" x14ac:dyDescent="0.25">
      <c r="A22" s="183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650</v>
      </c>
      <c r="I22" s="49"/>
      <c r="J22" s="17"/>
    </row>
    <row r="23" spans="1:10" ht="18.75" x14ac:dyDescent="0.25">
      <c r="A23" s="183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650</v>
      </c>
      <c r="I23" s="49"/>
      <c r="J23" s="17"/>
    </row>
    <row r="24" spans="1:10" ht="18.75" x14ac:dyDescent="0.25">
      <c r="A24" s="183"/>
      <c r="B24" s="22" t="s">
        <v>9</v>
      </c>
      <c r="C24" s="6"/>
      <c r="D24" s="19"/>
      <c r="E24" s="5"/>
      <c r="F24" s="21"/>
      <c r="G24" s="47"/>
      <c r="H24" s="48">
        <f t="shared" si="1"/>
        <v>650</v>
      </c>
      <c r="I24" s="49"/>
      <c r="J24" s="17"/>
    </row>
    <row r="25" spans="1:10" ht="18.75" x14ac:dyDescent="0.25">
      <c r="A25" s="183"/>
      <c r="B25" s="18">
        <v>1</v>
      </c>
      <c r="C25" s="6" t="s">
        <v>6</v>
      </c>
      <c r="D25" s="19">
        <v>100</v>
      </c>
      <c r="E25" s="5" t="s">
        <v>11</v>
      </c>
      <c r="F25" s="21" t="s">
        <v>61</v>
      </c>
      <c r="G25" s="47">
        <f t="shared" ref="G25:G32" si="2">B25*D25</f>
        <v>100</v>
      </c>
      <c r="H25" s="48">
        <f t="shared" si="1"/>
        <v>750</v>
      </c>
      <c r="I25" s="49">
        <v>3</v>
      </c>
      <c r="J25" s="17" t="s">
        <v>30</v>
      </c>
    </row>
    <row r="26" spans="1:10" ht="18.75" x14ac:dyDescent="0.25">
      <c r="A26" s="183"/>
      <c r="B26" s="18">
        <v>1</v>
      </c>
      <c r="C26" s="6" t="s">
        <v>6</v>
      </c>
      <c r="D26" s="19">
        <v>100</v>
      </c>
      <c r="E26" s="5" t="s">
        <v>8</v>
      </c>
      <c r="F26" s="21" t="s">
        <v>18</v>
      </c>
      <c r="G26" s="47">
        <f t="shared" si="2"/>
        <v>100</v>
      </c>
      <c r="H26" s="48">
        <f t="shared" si="1"/>
        <v>850</v>
      </c>
      <c r="I26" s="49">
        <v>4</v>
      </c>
      <c r="J26" s="17" t="s">
        <v>30</v>
      </c>
    </row>
    <row r="27" spans="1:10" ht="18.75" x14ac:dyDescent="0.25">
      <c r="A27" s="183"/>
      <c r="B27" s="18">
        <v>1</v>
      </c>
      <c r="C27" s="6" t="s">
        <v>6</v>
      </c>
      <c r="D27" s="19">
        <v>100</v>
      </c>
      <c r="E27" s="5" t="s">
        <v>12</v>
      </c>
      <c r="F27" s="21" t="s">
        <v>50</v>
      </c>
      <c r="G27" s="47">
        <f t="shared" si="2"/>
        <v>100</v>
      </c>
      <c r="H27" s="48">
        <f t="shared" si="1"/>
        <v>950</v>
      </c>
      <c r="I27" s="49">
        <v>3</v>
      </c>
      <c r="J27" s="17"/>
    </row>
    <row r="28" spans="1:10" ht="18.75" x14ac:dyDescent="0.25">
      <c r="A28" s="183"/>
      <c r="B28" s="18">
        <v>1</v>
      </c>
      <c r="C28" s="6" t="s">
        <v>6</v>
      </c>
      <c r="D28" s="19">
        <v>100</v>
      </c>
      <c r="E28" s="5" t="s">
        <v>16</v>
      </c>
      <c r="F28" s="21" t="s">
        <v>68</v>
      </c>
      <c r="G28" s="47">
        <f t="shared" si="2"/>
        <v>100</v>
      </c>
      <c r="H28" s="48">
        <f t="shared" si="1"/>
        <v>1050</v>
      </c>
      <c r="I28" s="49">
        <v>2</v>
      </c>
      <c r="J28" s="17"/>
    </row>
    <row r="29" spans="1:10" ht="18.75" x14ac:dyDescent="0.25">
      <c r="A29" s="183"/>
      <c r="B29" s="18">
        <v>3</v>
      </c>
      <c r="C29" s="6" t="s">
        <v>6</v>
      </c>
      <c r="D29" s="19">
        <v>100</v>
      </c>
      <c r="E29" s="5" t="s">
        <v>73</v>
      </c>
      <c r="F29" s="21" t="s">
        <v>81</v>
      </c>
      <c r="G29" s="47">
        <f t="shared" si="2"/>
        <v>300</v>
      </c>
      <c r="H29" s="48">
        <f t="shared" si="1"/>
        <v>1350</v>
      </c>
      <c r="I29" s="49">
        <v>12</v>
      </c>
      <c r="J29" s="17" t="s">
        <v>79</v>
      </c>
    </row>
    <row r="30" spans="1:10" ht="18.75" x14ac:dyDescent="0.25">
      <c r="A30" s="183"/>
      <c r="B30" s="18">
        <v>1</v>
      </c>
      <c r="C30" s="6" t="s">
        <v>6</v>
      </c>
      <c r="D30" s="19">
        <v>50</v>
      </c>
      <c r="E30" s="5" t="s">
        <v>16</v>
      </c>
      <c r="F30" s="21" t="s">
        <v>72</v>
      </c>
      <c r="G30" s="47">
        <f t="shared" si="2"/>
        <v>50</v>
      </c>
      <c r="H30" s="48">
        <f t="shared" si="1"/>
        <v>1400</v>
      </c>
      <c r="I30" s="49">
        <v>2</v>
      </c>
      <c r="J30" s="17"/>
    </row>
    <row r="31" spans="1:10" ht="18.75" x14ac:dyDescent="0.25">
      <c r="A31" s="183"/>
      <c r="B31" s="18">
        <v>1</v>
      </c>
      <c r="C31" s="6" t="s">
        <v>6</v>
      </c>
      <c r="D31" s="19">
        <v>200</v>
      </c>
      <c r="E31" s="5" t="s">
        <v>75</v>
      </c>
      <c r="F31" s="21" t="s">
        <v>77</v>
      </c>
      <c r="G31" s="47">
        <f t="shared" si="2"/>
        <v>200</v>
      </c>
      <c r="H31" s="48">
        <f t="shared" si="1"/>
        <v>1600</v>
      </c>
      <c r="I31" s="49">
        <v>8</v>
      </c>
      <c r="J31" s="17"/>
    </row>
    <row r="32" spans="1:10" ht="18.75" x14ac:dyDescent="0.25">
      <c r="A32" s="183"/>
      <c r="B32" s="18">
        <v>1</v>
      </c>
      <c r="C32" s="6" t="s">
        <v>6</v>
      </c>
      <c r="D32" s="19">
        <v>250</v>
      </c>
      <c r="E32" s="5" t="s">
        <v>76</v>
      </c>
      <c r="F32" s="21" t="s">
        <v>78</v>
      </c>
      <c r="G32" s="47">
        <f t="shared" si="2"/>
        <v>250</v>
      </c>
      <c r="H32" s="48">
        <f t="shared" si="1"/>
        <v>1850</v>
      </c>
      <c r="I32" s="49">
        <v>12</v>
      </c>
      <c r="J32" s="17" t="s">
        <v>80</v>
      </c>
    </row>
    <row r="33" spans="1:10" ht="9.75" customHeight="1" x14ac:dyDescent="0.25">
      <c r="A33" s="183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.75" customHeight="1" x14ac:dyDescent="0.25">
      <c r="A34" s="186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83"/>
      <c r="B35" s="18">
        <v>1</v>
      </c>
      <c r="C35" s="6" t="s">
        <v>6</v>
      </c>
      <c r="D35" s="19">
        <v>100</v>
      </c>
      <c r="E35" s="5" t="s">
        <v>20</v>
      </c>
      <c r="F35" s="5"/>
      <c r="G35" s="47">
        <f t="shared" ref="G35:G36" si="3">B35*D35</f>
        <v>100</v>
      </c>
      <c r="H35" s="48">
        <f>H32+G35</f>
        <v>1950</v>
      </c>
      <c r="I35" s="49">
        <v>3</v>
      </c>
      <c r="J35" s="17"/>
    </row>
    <row r="36" spans="1:10" ht="31.5" x14ac:dyDescent="0.25">
      <c r="A36" s="183"/>
      <c r="B36" s="18">
        <v>1</v>
      </c>
      <c r="C36" s="6" t="s">
        <v>6</v>
      </c>
      <c r="D36" s="19">
        <v>50</v>
      </c>
      <c r="E36" s="5" t="s">
        <v>33</v>
      </c>
      <c r="F36" s="21" t="s">
        <v>21</v>
      </c>
      <c r="G36" s="47">
        <f t="shared" si="3"/>
        <v>50</v>
      </c>
      <c r="H36" s="48">
        <f>H35+G36</f>
        <v>2000</v>
      </c>
      <c r="I36" s="49">
        <v>3</v>
      </c>
      <c r="J36" s="17"/>
    </row>
    <row r="37" spans="1:10" ht="18.75" x14ac:dyDescent="0.25">
      <c r="A37" s="183"/>
      <c r="B37" s="18"/>
      <c r="C37" s="6"/>
      <c r="D37" s="5"/>
      <c r="E37" s="5" t="s">
        <v>22</v>
      </c>
      <c r="F37" s="5"/>
      <c r="G37" s="56"/>
      <c r="H37" s="57">
        <f>SUM(G8:G36)</f>
        <v>2000</v>
      </c>
      <c r="I37" s="57">
        <f>SUM(I8:I36)</f>
        <v>86</v>
      </c>
      <c r="J37" s="17"/>
    </row>
    <row r="38" spans="1:10" ht="18.75" x14ac:dyDescent="0.3">
      <c r="A38" s="187"/>
      <c r="B38" s="18"/>
      <c r="C38" s="6"/>
      <c r="D38" s="5"/>
      <c r="E38" s="23" t="s">
        <v>31</v>
      </c>
      <c r="F38" s="24">
        <f>SUM(G8:G36)</f>
        <v>2000</v>
      </c>
      <c r="G38" s="47"/>
      <c r="H38" s="47"/>
      <c r="I38" s="58"/>
      <c r="J38" s="17"/>
    </row>
    <row r="39" spans="1:10" ht="9.75" customHeight="1" x14ac:dyDescent="0.3">
      <c r="A39" s="188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97DA6-BF49-4F27-B43E-08BBB9EC77FA}">
  <dimension ref="A1:J44"/>
  <sheetViews>
    <sheetView zoomScaleNormal="100" workbookViewId="0">
      <selection activeCell="A2" sqref="A2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43537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70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5"/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98"/>
      <c r="B15" s="18"/>
      <c r="C15" s="6"/>
      <c r="D15" s="19"/>
      <c r="E15" s="5"/>
      <c r="F15" s="21"/>
      <c r="G15" s="47">
        <f t="shared" ref="G15:G23" si="0">B15*D15</f>
        <v>0</v>
      </c>
      <c r="H15" s="48">
        <f>H11+G15</f>
        <v>300</v>
      </c>
      <c r="I15" s="49"/>
      <c r="J15" s="17"/>
    </row>
    <row r="16" spans="1:10" ht="31.5" x14ac:dyDescent="0.25">
      <c r="A16" s="198"/>
      <c r="B16" s="18">
        <v>1</v>
      </c>
      <c r="C16" s="6" t="s">
        <v>6</v>
      </c>
      <c r="D16" s="19">
        <v>100</v>
      </c>
      <c r="E16" s="5" t="s">
        <v>8</v>
      </c>
      <c r="F16" s="21" t="s">
        <v>43</v>
      </c>
      <c r="G16" s="47">
        <f t="shared" si="0"/>
        <v>100</v>
      </c>
      <c r="H16" s="48">
        <f>H15+G16</f>
        <v>400</v>
      </c>
      <c r="I16" s="49">
        <v>2</v>
      </c>
      <c r="J16" s="17" t="s">
        <v>29</v>
      </c>
    </row>
    <row r="17" spans="1:10" ht="18.75" x14ac:dyDescent="0.25">
      <c r="A17" s="198"/>
      <c r="B17" s="18">
        <v>1</v>
      </c>
      <c r="C17" s="6" t="s">
        <v>6</v>
      </c>
      <c r="D17" s="19">
        <v>100</v>
      </c>
      <c r="E17" s="5" t="s">
        <v>12</v>
      </c>
      <c r="F17" s="21" t="s">
        <v>45</v>
      </c>
      <c r="G17" s="47">
        <f t="shared" si="0"/>
        <v>100</v>
      </c>
      <c r="H17" s="48">
        <f t="shared" ref="H17:H32" si="1">H16+G17</f>
        <v>500</v>
      </c>
      <c r="I17" s="49">
        <v>2</v>
      </c>
      <c r="J17" s="17" t="s">
        <v>29</v>
      </c>
    </row>
    <row r="18" spans="1:10" ht="18.75" x14ac:dyDescent="0.25">
      <c r="A18" s="198"/>
      <c r="B18" s="18">
        <v>2</v>
      </c>
      <c r="C18" s="6" t="s">
        <v>6</v>
      </c>
      <c r="D18" s="19">
        <v>25</v>
      </c>
      <c r="E18" s="5" t="s">
        <v>16</v>
      </c>
      <c r="F18" s="21" t="s">
        <v>71</v>
      </c>
      <c r="G18" s="47">
        <f t="shared" si="0"/>
        <v>50</v>
      </c>
      <c r="H18" s="48">
        <f t="shared" si="1"/>
        <v>550</v>
      </c>
      <c r="I18" s="49">
        <v>2</v>
      </c>
      <c r="J18" s="17" t="s">
        <v>29</v>
      </c>
    </row>
    <row r="19" spans="1:10" ht="31.5" x14ac:dyDescent="0.25">
      <c r="A19" s="198"/>
      <c r="B19" s="18">
        <v>1</v>
      </c>
      <c r="C19" s="6" t="s">
        <v>6</v>
      </c>
      <c r="D19" s="19">
        <v>50</v>
      </c>
      <c r="E19" s="5" t="s">
        <v>11</v>
      </c>
      <c r="F19" s="21" t="s">
        <v>14</v>
      </c>
      <c r="G19" s="47">
        <f t="shared" si="0"/>
        <v>50</v>
      </c>
      <c r="H19" s="48">
        <f t="shared" si="1"/>
        <v>600</v>
      </c>
      <c r="I19" s="49">
        <v>3</v>
      </c>
      <c r="J19" s="17" t="s">
        <v>28</v>
      </c>
    </row>
    <row r="20" spans="1:10" ht="18.75" x14ac:dyDescent="0.25">
      <c r="A20" s="198"/>
      <c r="B20" s="18">
        <v>1</v>
      </c>
      <c r="C20" s="6" t="s">
        <v>6</v>
      </c>
      <c r="D20" s="19">
        <v>100</v>
      </c>
      <c r="E20" s="5" t="s">
        <v>11</v>
      </c>
      <c r="F20" s="21" t="s">
        <v>48</v>
      </c>
      <c r="G20" s="47">
        <f t="shared" si="0"/>
        <v>100</v>
      </c>
      <c r="H20" s="48">
        <f t="shared" si="1"/>
        <v>700</v>
      </c>
      <c r="I20" s="49">
        <v>2</v>
      </c>
      <c r="J20" s="17"/>
    </row>
    <row r="21" spans="1:10" ht="18.75" x14ac:dyDescent="0.25">
      <c r="A21" s="198"/>
      <c r="B21" s="18"/>
      <c r="C21" s="6"/>
      <c r="D21" s="19"/>
      <c r="E21" s="5"/>
      <c r="F21" s="21"/>
      <c r="G21" s="47">
        <f t="shared" si="0"/>
        <v>0</v>
      </c>
      <c r="H21" s="48">
        <f t="shared" si="1"/>
        <v>700</v>
      </c>
      <c r="I21" s="49"/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700</v>
      </c>
      <c r="I22" s="49"/>
      <c r="J22" s="17"/>
    </row>
    <row r="23" spans="1:10" ht="18.75" x14ac:dyDescent="0.25">
      <c r="A23" s="198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700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700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100</v>
      </c>
      <c r="E25" s="5" t="s">
        <v>11</v>
      </c>
      <c r="F25" s="21" t="s">
        <v>61</v>
      </c>
      <c r="G25" s="47">
        <f t="shared" ref="G25:G32" si="2">B25*D25</f>
        <v>100</v>
      </c>
      <c r="H25" s="48">
        <f t="shared" si="1"/>
        <v>800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200</v>
      </c>
      <c r="E26" s="5" t="s">
        <v>8</v>
      </c>
      <c r="F26" s="21" t="s">
        <v>18</v>
      </c>
      <c r="G26" s="47">
        <f t="shared" si="2"/>
        <v>200</v>
      </c>
      <c r="H26" s="48">
        <f t="shared" si="1"/>
        <v>1000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200</v>
      </c>
      <c r="E27" s="5" t="s">
        <v>12</v>
      </c>
      <c r="F27" s="21" t="s">
        <v>50</v>
      </c>
      <c r="G27" s="47">
        <f t="shared" si="2"/>
        <v>200</v>
      </c>
      <c r="H27" s="48">
        <f t="shared" si="1"/>
        <v>1200</v>
      </c>
      <c r="I27" s="49">
        <v>3</v>
      </c>
      <c r="J27" s="17"/>
    </row>
    <row r="28" spans="1:10" ht="18.75" x14ac:dyDescent="0.25">
      <c r="A28" s="198"/>
      <c r="B28" s="18">
        <v>1</v>
      </c>
      <c r="C28" s="6" t="s">
        <v>6</v>
      </c>
      <c r="D28" s="19">
        <v>100</v>
      </c>
      <c r="E28" s="5" t="s">
        <v>16</v>
      </c>
      <c r="F28" s="21" t="s">
        <v>68</v>
      </c>
      <c r="G28" s="47">
        <f t="shared" si="2"/>
        <v>100</v>
      </c>
      <c r="H28" s="48">
        <f t="shared" si="1"/>
        <v>1300</v>
      </c>
      <c r="I28" s="49">
        <v>2</v>
      </c>
      <c r="J28" s="17"/>
    </row>
    <row r="29" spans="1:10" ht="18.75" x14ac:dyDescent="0.25">
      <c r="A29" s="198"/>
      <c r="B29" s="18">
        <v>3</v>
      </c>
      <c r="C29" s="6" t="s">
        <v>6</v>
      </c>
      <c r="D29" s="19">
        <v>100</v>
      </c>
      <c r="E29" s="5" t="s">
        <v>73</v>
      </c>
      <c r="F29" s="21" t="s">
        <v>81</v>
      </c>
      <c r="G29" s="47">
        <f t="shared" si="2"/>
        <v>300</v>
      </c>
      <c r="H29" s="48">
        <f t="shared" si="1"/>
        <v>1600</v>
      </c>
      <c r="I29" s="49">
        <v>12</v>
      </c>
      <c r="J29" s="17" t="s">
        <v>79</v>
      </c>
    </row>
    <row r="30" spans="1:10" ht="18.75" x14ac:dyDescent="0.25">
      <c r="A30" s="198"/>
      <c r="B30" s="18">
        <v>1</v>
      </c>
      <c r="C30" s="6" t="s">
        <v>6</v>
      </c>
      <c r="D30" s="19">
        <v>50</v>
      </c>
      <c r="E30" s="5" t="s">
        <v>16</v>
      </c>
      <c r="F30" s="21" t="s">
        <v>72</v>
      </c>
      <c r="G30" s="47">
        <f t="shared" si="2"/>
        <v>50</v>
      </c>
      <c r="H30" s="48">
        <f t="shared" si="1"/>
        <v>1650</v>
      </c>
      <c r="I30" s="49">
        <v>2</v>
      </c>
      <c r="J30" s="17"/>
    </row>
    <row r="31" spans="1:10" ht="18.75" x14ac:dyDescent="0.25">
      <c r="A31" s="198"/>
      <c r="B31" s="18">
        <v>2</v>
      </c>
      <c r="C31" s="6" t="s">
        <v>6</v>
      </c>
      <c r="D31" s="19">
        <v>100</v>
      </c>
      <c r="E31" s="5" t="s">
        <v>8</v>
      </c>
      <c r="F31" s="21" t="s">
        <v>83</v>
      </c>
      <c r="G31" s="47">
        <f t="shared" si="2"/>
        <v>200</v>
      </c>
      <c r="H31" s="48">
        <f t="shared" si="1"/>
        <v>1850</v>
      </c>
      <c r="I31" s="49">
        <v>8</v>
      </c>
      <c r="J31" s="17" t="s">
        <v>79</v>
      </c>
    </row>
    <row r="32" spans="1:10" ht="18.75" x14ac:dyDescent="0.25">
      <c r="A32" s="198"/>
      <c r="B32" s="18">
        <v>2</v>
      </c>
      <c r="C32" s="6" t="s">
        <v>6</v>
      </c>
      <c r="D32" s="19">
        <v>100</v>
      </c>
      <c r="E32" s="5" t="s">
        <v>12</v>
      </c>
      <c r="F32" s="21" t="s">
        <v>83</v>
      </c>
      <c r="G32" s="47">
        <f t="shared" si="2"/>
        <v>200</v>
      </c>
      <c r="H32" s="48">
        <f t="shared" si="1"/>
        <v>2050</v>
      </c>
      <c r="I32" s="49">
        <v>12</v>
      </c>
      <c r="J32" s="17" t="s">
        <v>79</v>
      </c>
    </row>
    <row r="33" spans="1:10" ht="9.75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.75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100</v>
      </c>
      <c r="E35" s="5" t="s">
        <v>20</v>
      </c>
      <c r="F35" s="5"/>
      <c r="G35" s="47">
        <f t="shared" ref="G35" si="3">B35*D35</f>
        <v>100</v>
      </c>
      <c r="H35" s="48">
        <f>H32+G35</f>
        <v>2150</v>
      </c>
      <c r="I35" s="49">
        <v>3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50</v>
      </c>
      <c r="E36" s="5" t="s">
        <v>8</v>
      </c>
      <c r="F36" s="21" t="s">
        <v>82</v>
      </c>
      <c r="G36" s="47">
        <v>100</v>
      </c>
      <c r="H36" s="48">
        <f>H35+G36</f>
        <v>2250</v>
      </c>
      <c r="I36" s="49">
        <v>3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2250</v>
      </c>
      <c r="I37" s="57">
        <f>SUM(I8:I36)</f>
        <v>86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2250</v>
      </c>
      <c r="G38" s="47"/>
      <c r="H38" s="47"/>
      <c r="I38" s="58"/>
      <c r="J38" s="17"/>
    </row>
    <row r="39" spans="1:10" ht="9.75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B8C24-8C4C-4C1D-96B5-7980A2BA7C81}">
  <dimension ref="A1:J44"/>
  <sheetViews>
    <sheetView zoomScaleNormal="100" workbookViewId="0">
      <selection activeCell="J32" sqref="J32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43539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70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98"/>
      <c r="B15" s="18"/>
      <c r="C15" s="6"/>
      <c r="D15" s="19"/>
      <c r="E15" s="5"/>
      <c r="F15" s="21"/>
      <c r="G15" s="47">
        <f t="shared" ref="G15:G23" si="0">B15*D15</f>
        <v>0</v>
      </c>
      <c r="H15" s="48">
        <f>H11+G15</f>
        <v>300</v>
      </c>
      <c r="I15" s="49"/>
      <c r="J15" s="17"/>
    </row>
    <row r="16" spans="1:10" ht="31.5" x14ac:dyDescent="0.25">
      <c r="A16" s="198"/>
      <c r="B16" s="18">
        <v>1</v>
      </c>
      <c r="C16" s="6" t="s">
        <v>6</v>
      </c>
      <c r="D16" s="19">
        <v>100</v>
      </c>
      <c r="E16" s="5" t="s">
        <v>8</v>
      </c>
      <c r="F16" s="21" t="s">
        <v>43</v>
      </c>
      <c r="G16" s="47">
        <f t="shared" si="0"/>
        <v>100</v>
      </c>
      <c r="H16" s="48">
        <f>H15+G16</f>
        <v>400</v>
      </c>
      <c r="I16" s="49">
        <v>2</v>
      </c>
      <c r="J16" s="17" t="s">
        <v>29</v>
      </c>
    </row>
    <row r="17" spans="1:10" ht="18.75" x14ac:dyDescent="0.25">
      <c r="A17" s="198"/>
      <c r="B17" s="18">
        <v>1</v>
      </c>
      <c r="C17" s="6" t="s">
        <v>6</v>
      </c>
      <c r="D17" s="19">
        <v>100</v>
      </c>
      <c r="E17" s="5" t="s">
        <v>12</v>
      </c>
      <c r="F17" s="21" t="s">
        <v>45</v>
      </c>
      <c r="G17" s="47">
        <f t="shared" si="0"/>
        <v>100</v>
      </c>
      <c r="H17" s="48">
        <f t="shared" ref="H17:H32" si="1">H16+G17</f>
        <v>500</v>
      </c>
      <c r="I17" s="49">
        <v>2</v>
      </c>
      <c r="J17" s="17" t="s">
        <v>29</v>
      </c>
    </row>
    <row r="18" spans="1:10" ht="18.75" x14ac:dyDescent="0.25">
      <c r="A18" s="198"/>
      <c r="B18" s="18">
        <v>2</v>
      </c>
      <c r="C18" s="6" t="s">
        <v>6</v>
      </c>
      <c r="D18" s="19">
        <v>25</v>
      </c>
      <c r="E18" s="5" t="s">
        <v>16</v>
      </c>
      <c r="F18" s="21" t="s">
        <v>71</v>
      </c>
      <c r="G18" s="47">
        <f t="shared" si="0"/>
        <v>50</v>
      </c>
      <c r="H18" s="48">
        <f t="shared" si="1"/>
        <v>550</v>
      </c>
      <c r="I18" s="49">
        <v>2</v>
      </c>
      <c r="J18" s="17" t="s">
        <v>29</v>
      </c>
    </row>
    <row r="19" spans="1:10" ht="31.5" x14ac:dyDescent="0.25">
      <c r="A19" s="198"/>
      <c r="B19" s="18">
        <v>1</v>
      </c>
      <c r="C19" s="6" t="s">
        <v>6</v>
      </c>
      <c r="D19" s="19">
        <v>100</v>
      </c>
      <c r="E19" s="5" t="s">
        <v>11</v>
      </c>
      <c r="F19" s="21" t="s">
        <v>14</v>
      </c>
      <c r="G19" s="47">
        <f t="shared" si="0"/>
        <v>100</v>
      </c>
      <c r="H19" s="48">
        <f t="shared" si="1"/>
        <v>650</v>
      </c>
      <c r="I19" s="49">
        <v>3</v>
      </c>
      <c r="J19" s="17" t="s">
        <v>28</v>
      </c>
    </row>
    <row r="20" spans="1:10" ht="18.75" x14ac:dyDescent="0.25">
      <c r="A20" s="198"/>
      <c r="B20" s="18">
        <v>1</v>
      </c>
      <c r="C20" s="6" t="s">
        <v>6</v>
      </c>
      <c r="D20" s="19">
        <v>100</v>
      </c>
      <c r="E20" s="5" t="s">
        <v>11</v>
      </c>
      <c r="F20" s="21" t="s">
        <v>48</v>
      </c>
      <c r="G20" s="47">
        <f t="shared" si="0"/>
        <v>100</v>
      </c>
      <c r="H20" s="48">
        <f t="shared" si="1"/>
        <v>750</v>
      </c>
      <c r="I20" s="49">
        <v>2</v>
      </c>
      <c r="J20" s="17"/>
    </row>
    <row r="21" spans="1:10" ht="18.75" x14ac:dyDescent="0.25">
      <c r="A21" s="198"/>
      <c r="B21" s="18"/>
      <c r="C21" s="6"/>
      <c r="D21" s="19"/>
      <c r="E21" s="5"/>
      <c r="F21" s="21"/>
      <c r="G21" s="47">
        <f t="shared" si="0"/>
        <v>0</v>
      </c>
      <c r="H21" s="48">
        <f t="shared" si="1"/>
        <v>750</v>
      </c>
      <c r="I21" s="49"/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750</v>
      </c>
      <c r="I22" s="49"/>
      <c r="J22" s="17"/>
    </row>
    <row r="23" spans="1:10" ht="18.75" x14ac:dyDescent="0.25">
      <c r="A23" s="198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750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750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100</v>
      </c>
      <c r="E25" s="5" t="s">
        <v>11</v>
      </c>
      <c r="F25" s="21" t="s">
        <v>61</v>
      </c>
      <c r="G25" s="47">
        <f t="shared" ref="G25:G32" si="2">B25*D25</f>
        <v>100</v>
      </c>
      <c r="H25" s="48">
        <f t="shared" si="1"/>
        <v>850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150</v>
      </c>
      <c r="E26" s="5" t="s">
        <v>8</v>
      </c>
      <c r="F26" s="21" t="s">
        <v>18</v>
      </c>
      <c r="G26" s="47">
        <f t="shared" si="2"/>
        <v>150</v>
      </c>
      <c r="H26" s="48">
        <f t="shared" si="1"/>
        <v>1000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150</v>
      </c>
      <c r="E27" s="5" t="s">
        <v>12</v>
      </c>
      <c r="F27" s="21" t="s">
        <v>50</v>
      </c>
      <c r="G27" s="47">
        <f t="shared" si="2"/>
        <v>150</v>
      </c>
      <c r="H27" s="48">
        <f t="shared" si="1"/>
        <v>1150</v>
      </c>
      <c r="I27" s="49">
        <v>3</v>
      </c>
      <c r="J27" s="17"/>
    </row>
    <row r="28" spans="1:10" ht="18.75" x14ac:dyDescent="0.25">
      <c r="A28" s="198"/>
      <c r="B28" s="18">
        <v>2</v>
      </c>
      <c r="C28" s="6" t="s">
        <v>6</v>
      </c>
      <c r="D28" s="19">
        <v>100</v>
      </c>
      <c r="E28" s="5" t="s">
        <v>8</v>
      </c>
      <c r="F28" s="21" t="s">
        <v>86</v>
      </c>
      <c r="G28" s="47">
        <f t="shared" si="2"/>
        <v>200</v>
      </c>
      <c r="H28" s="48">
        <f t="shared" si="1"/>
        <v>1350</v>
      </c>
      <c r="I28" s="49">
        <v>2</v>
      </c>
      <c r="J28" s="17" t="s">
        <v>87</v>
      </c>
    </row>
    <row r="29" spans="1:10" ht="18.75" x14ac:dyDescent="0.25">
      <c r="A29" s="198"/>
      <c r="B29" s="18">
        <v>4</v>
      </c>
      <c r="C29" s="6" t="s">
        <v>6</v>
      </c>
      <c r="D29" s="19">
        <v>50</v>
      </c>
      <c r="E29" s="5" t="s">
        <v>8</v>
      </c>
      <c r="F29" s="21" t="s">
        <v>86</v>
      </c>
      <c r="G29" s="47">
        <f t="shared" si="2"/>
        <v>200</v>
      </c>
      <c r="H29" s="48">
        <f t="shared" si="1"/>
        <v>1550</v>
      </c>
      <c r="I29" s="49">
        <v>12</v>
      </c>
      <c r="J29" s="17" t="s">
        <v>88</v>
      </c>
    </row>
    <row r="30" spans="1:10" ht="18.75" x14ac:dyDescent="0.25">
      <c r="A30" s="198"/>
      <c r="B30" s="18">
        <v>4</v>
      </c>
      <c r="C30" s="6" t="s">
        <v>6</v>
      </c>
      <c r="D30" s="19">
        <v>50</v>
      </c>
      <c r="E30" s="5" t="s">
        <v>12</v>
      </c>
      <c r="F30" s="21" t="s">
        <v>86</v>
      </c>
      <c r="G30" s="47">
        <f t="shared" si="2"/>
        <v>200</v>
      </c>
      <c r="H30" s="48">
        <f t="shared" si="1"/>
        <v>1750</v>
      </c>
      <c r="I30" s="49">
        <v>2</v>
      </c>
      <c r="J30" s="17" t="s">
        <v>88</v>
      </c>
    </row>
    <row r="31" spans="1:10" ht="18.75" x14ac:dyDescent="0.25">
      <c r="A31" s="198"/>
      <c r="B31" s="18">
        <v>2</v>
      </c>
      <c r="C31" s="6" t="s">
        <v>6</v>
      </c>
      <c r="D31" s="19">
        <v>100</v>
      </c>
      <c r="E31" s="5" t="s">
        <v>11</v>
      </c>
      <c r="F31" s="21" t="s">
        <v>86</v>
      </c>
      <c r="G31" s="47">
        <f t="shared" si="2"/>
        <v>200</v>
      </c>
      <c r="H31" s="48">
        <f t="shared" si="1"/>
        <v>1950</v>
      </c>
      <c r="I31" s="49">
        <v>8</v>
      </c>
      <c r="J31" s="17" t="s">
        <v>87</v>
      </c>
    </row>
    <row r="32" spans="1:10" ht="18.75" x14ac:dyDescent="0.25">
      <c r="A32" s="198"/>
      <c r="B32" s="18">
        <v>4</v>
      </c>
      <c r="C32" s="6" t="s">
        <v>6</v>
      </c>
      <c r="D32" s="19">
        <v>25</v>
      </c>
      <c r="E32" s="5" t="s">
        <v>16</v>
      </c>
      <c r="F32" s="21" t="s">
        <v>86</v>
      </c>
      <c r="G32" s="47">
        <f t="shared" si="2"/>
        <v>100</v>
      </c>
      <c r="H32" s="48">
        <f t="shared" si="1"/>
        <v>2050</v>
      </c>
      <c r="I32" s="49">
        <v>12</v>
      </c>
      <c r="J32" s="17" t="s">
        <v>88</v>
      </c>
    </row>
    <row r="33" spans="1:10" ht="9.75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.75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100</v>
      </c>
      <c r="E35" s="5" t="s">
        <v>20</v>
      </c>
      <c r="F35" s="5"/>
      <c r="G35" s="47">
        <f t="shared" ref="G35" si="3">B35*D35</f>
        <v>100</v>
      </c>
      <c r="H35" s="48">
        <f>H32+G35</f>
        <v>2150</v>
      </c>
      <c r="I35" s="49">
        <v>3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50</v>
      </c>
      <c r="E36" s="5" t="s">
        <v>8</v>
      </c>
      <c r="F36" s="21" t="s">
        <v>82</v>
      </c>
      <c r="G36" s="47">
        <v>100</v>
      </c>
      <c r="H36" s="48">
        <f>H35+G36</f>
        <v>2250</v>
      </c>
      <c r="I36" s="49">
        <v>3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2250</v>
      </c>
      <c r="I37" s="57">
        <f>SUM(I8:I36)</f>
        <v>86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2250</v>
      </c>
      <c r="G38" s="47"/>
      <c r="H38" s="47"/>
      <c r="I38" s="58"/>
      <c r="J38" s="17"/>
    </row>
    <row r="39" spans="1:10" ht="9.75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434AB-8E8C-4F33-BB7B-6F16CC75BF06}">
  <dimension ref="A1:J44"/>
  <sheetViews>
    <sheetView zoomScaleNormal="100" workbookViewId="0">
      <selection activeCell="B32" sqref="B32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43544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70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98"/>
      <c r="B15" s="18"/>
      <c r="C15" s="6"/>
      <c r="D15" s="19"/>
      <c r="E15" s="5"/>
      <c r="F15" s="21"/>
      <c r="G15" s="47">
        <f t="shared" ref="G15:G23" si="0">B15*D15</f>
        <v>0</v>
      </c>
      <c r="H15" s="48">
        <f>H11+G15</f>
        <v>300</v>
      </c>
      <c r="I15" s="49"/>
      <c r="J15" s="17"/>
    </row>
    <row r="16" spans="1:10" ht="31.5" x14ac:dyDescent="0.25">
      <c r="A16" s="198"/>
      <c r="B16" s="18">
        <v>1</v>
      </c>
      <c r="C16" s="6" t="s">
        <v>6</v>
      </c>
      <c r="D16" s="19">
        <v>100</v>
      </c>
      <c r="E16" s="5" t="s">
        <v>8</v>
      </c>
      <c r="F16" s="21" t="s">
        <v>89</v>
      </c>
      <c r="G16" s="47">
        <f t="shared" si="0"/>
        <v>100</v>
      </c>
      <c r="H16" s="48">
        <f>H15+G16</f>
        <v>400</v>
      </c>
      <c r="I16" s="49">
        <v>2</v>
      </c>
      <c r="J16" s="17" t="s">
        <v>29</v>
      </c>
    </row>
    <row r="17" spans="1:10" ht="31.5" x14ac:dyDescent="0.25">
      <c r="A17" s="198"/>
      <c r="B17" s="18">
        <v>1</v>
      </c>
      <c r="C17" s="6" t="s">
        <v>6</v>
      </c>
      <c r="D17" s="19">
        <v>100</v>
      </c>
      <c r="E17" s="5" t="s">
        <v>12</v>
      </c>
      <c r="F17" s="21" t="s">
        <v>90</v>
      </c>
      <c r="G17" s="47">
        <f t="shared" si="0"/>
        <v>100</v>
      </c>
      <c r="H17" s="48">
        <f t="shared" ref="H17:H32" si="1">H16+G17</f>
        <v>500</v>
      </c>
      <c r="I17" s="49">
        <v>2</v>
      </c>
      <c r="J17" s="17" t="s">
        <v>29</v>
      </c>
    </row>
    <row r="18" spans="1:10" ht="18.75" x14ac:dyDescent="0.25">
      <c r="A18" s="198"/>
      <c r="B18" s="18">
        <v>2</v>
      </c>
      <c r="C18" s="6" t="s">
        <v>6</v>
      </c>
      <c r="D18" s="19">
        <v>25</v>
      </c>
      <c r="E18" s="5" t="s">
        <v>16</v>
      </c>
      <c r="F18" s="21" t="s">
        <v>71</v>
      </c>
      <c r="G18" s="47">
        <f t="shared" si="0"/>
        <v>50</v>
      </c>
      <c r="H18" s="48">
        <f t="shared" si="1"/>
        <v>550</v>
      </c>
      <c r="I18" s="49">
        <v>2</v>
      </c>
      <c r="J18" s="17" t="s">
        <v>29</v>
      </c>
    </row>
    <row r="19" spans="1:10" ht="18.75" x14ac:dyDescent="0.25">
      <c r="A19" s="198"/>
      <c r="B19" s="18">
        <v>1</v>
      </c>
      <c r="C19" s="6" t="s">
        <v>6</v>
      </c>
      <c r="D19" s="19">
        <v>200</v>
      </c>
      <c r="E19" s="5" t="s">
        <v>11</v>
      </c>
      <c r="F19" s="21" t="s">
        <v>91</v>
      </c>
      <c r="G19" s="47">
        <f t="shared" si="0"/>
        <v>200</v>
      </c>
      <c r="H19" s="48">
        <f t="shared" si="1"/>
        <v>750</v>
      </c>
      <c r="I19" s="49">
        <v>3</v>
      </c>
      <c r="J19" s="17" t="s">
        <v>92</v>
      </c>
    </row>
    <row r="20" spans="1:10" ht="18.75" x14ac:dyDescent="0.25">
      <c r="A20" s="198"/>
      <c r="B20" s="18">
        <v>1</v>
      </c>
      <c r="C20" s="6" t="s">
        <v>6</v>
      </c>
      <c r="D20" s="19">
        <v>50</v>
      </c>
      <c r="E20" s="5" t="s">
        <v>11</v>
      </c>
      <c r="F20" s="21" t="s">
        <v>48</v>
      </c>
      <c r="G20" s="47">
        <f t="shared" si="0"/>
        <v>50</v>
      </c>
      <c r="H20" s="48">
        <f t="shared" si="1"/>
        <v>800</v>
      </c>
      <c r="I20" s="49">
        <v>2</v>
      </c>
      <c r="J20" s="17"/>
    </row>
    <row r="21" spans="1:10" ht="18.75" x14ac:dyDescent="0.25">
      <c r="A21" s="198"/>
      <c r="B21" s="18"/>
      <c r="C21" s="6"/>
      <c r="D21" s="19"/>
      <c r="E21" s="5"/>
      <c r="F21" s="21"/>
      <c r="G21" s="47">
        <f t="shared" si="0"/>
        <v>0</v>
      </c>
      <c r="H21" s="48">
        <f t="shared" si="1"/>
        <v>800</v>
      </c>
      <c r="I21" s="49"/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800</v>
      </c>
      <c r="I22" s="49"/>
      <c r="J22" s="17"/>
    </row>
    <row r="23" spans="1:10" ht="18.75" x14ac:dyDescent="0.25">
      <c r="A23" s="198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800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800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100</v>
      </c>
      <c r="E25" s="5" t="s">
        <v>11</v>
      </c>
      <c r="F25" s="21" t="s">
        <v>61</v>
      </c>
      <c r="G25" s="47">
        <f t="shared" ref="G25:G32" si="2">B25*D25</f>
        <v>100</v>
      </c>
      <c r="H25" s="48">
        <f t="shared" si="1"/>
        <v>900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150</v>
      </c>
      <c r="E26" s="5" t="s">
        <v>8</v>
      </c>
      <c r="F26" s="21" t="s">
        <v>93</v>
      </c>
      <c r="G26" s="47">
        <f t="shared" si="2"/>
        <v>150</v>
      </c>
      <c r="H26" s="48">
        <f t="shared" si="1"/>
        <v>1050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150</v>
      </c>
      <c r="E27" s="5" t="s">
        <v>12</v>
      </c>
      <c r="F27" s="21" t="s">
        <v>50</v>
      </c>
      <c r="G27" s="47">
        <f t="shared" si="2"/>
        <v>150</v>
      </c>
      <c r="H27" s="48">
        <f t="shared" si="1"/>
        <v>1200</v>
      </c>
      <c r="I27" s="49">
        <v>3</v>
      </c>
      <c r="J27" s="17"/>
    </row>
    <row r="28" spans="1:10" ht="18.75" x14ac:dyDescent="0.25">
      <c r="A28" s="198"/>
      <c r="B28" s="18">
        <v>1</v>
      </c>
      <c r="C28" s="6" t="s">
        <v>6</v>
      </c>
      <c r="D28" s="19">
        <v>100</v>
      </c>
      <c r="E28" s="5" t="s">
        <v>16</v>
      </c>
      <c r="F28" s="21" t="s">
        <v>94</v>
      </c>
      <c r="G28" s="47">
        <f t="shared" si="2"/>
        <v>100</v>
      </c>
      <c r="H28" s="48">
        <f t="shared" si="1"/>
        <v>1300</v>
      </c>
      <c r="I28" s="49">
        <v>2</v>
      </c>
      <c r="J28" s="17"/>
    </row>
    <row r="29" spans="1:10" ht="18.75" x14ac:dyDescent="0.25">
      <c r="A29" s="198"/>
      <c r="B29" s="18">
        <v>6</v>
      </c>
      <c r="C29" s="6" t="s">
        <v>6</v>
      </c>
      <c r="D29" s="19">
        <v>50</v>
      </c>
      <c r="E29" s="5" t="s">
        <v>8</v>
      </c>
      <c r="F29" s="21" t="s">
        <v>86</v>
      </c>
      <c r="G29" s="47">
        <f t="shared" si="2"/>
        <v>300</v>
      </c>
      <c r="H29" s="48">
        <f t="shared" si="1"/>
        <v>1600</v>
      </c>
      <c r="I29" s="49">
        <v>12</v>
      </c>
      <c r="J29" s="17" t="s">
        <v>88</v>
      </c>
    </row>
    <row r="30" spans="1:10" ht="18.75" x14ac:dyDescent="0.25">
      <c r="A30" s="198"/>
      <c r="B30" s="18">
        <v>4</v>
      </c>
      <c r="C30" s="6" t="s">
        <v>6</v>
      </c>
      <c r="D30" s="19">
        <v>50</v>
      </c>
      <c r="E30" s="5" t="s">
        <v>12</v>
      </c>
      <c r="F30" s="21" t="s">
        <v>86</v>
      </c>
      <c r="G30" s="47">
        <f t="shared" si="2"/>
        <v>200</v>
      </c>
      <c r="H30" s="48">
        <f t="shared" si="1"/>
        <v>1800</v>
      </c>
      <c r="I30" s="49">
        <v>2</v>
      </c>
      <c r="J30" s="17" t="s">
        <v>88</v>
      </c>
    </row>
    <row r="31" spans="1:10" ht="18.75" x14ac:dyDescent="0.25">
      <c r="A31" s="198"/>
      <c r="B31" s="18">
        <v>2</v>
      </c>
      <c r="C31" s="6" t="s">
        <v>6</v>
      </c>
      <c r="D31" s="19">
        <v>100</v>
      </c>
      <c r="E31" s="5" t="s">
        <v>11</v>
      </c>
      <c r="F31" s="21" t="s">
        <v>86</v>
      </c>
      <c r="G31" s="47">
        <f t="shared" si="2"/>
        <v>200</v>
      </c>
      <c r="H31" s="48">
        <f t="shared" si="1"/>
        <v>2000</v>
      </c>
      <c r="I31" s="49">
        <v>8</v>
      </c>
      <c r="J31" s="17" t="s">
        <v>87</v>
      </c>
    </row>
    <row r="32" spans="1:10" ht="18.75" x14ac:dyDescent="0.25">
      <c r="A32" s="198"/>
      <c r="B32" s="18">
        <v>4</v>
      </c>
      <c r="C32" s="6" t="s">
        <v>6</v>
      </c>
      <c r="D32" s="19">
        <v>25</v>
      </c>
      <c r="E32" s="5" t="s">
        <v>16</v>
      </c>
      <c r="F32" s="21" t="s">
        <v>86</v>
      </c>
      <c r="G32" s="47">
        <f t="shared" si="2"/>
        <v>100</v>
      </c>
      <c r="H32" s="48">
        <f t="shared" si="1"/>
        <v>2100</v>
      </c>
      <c r="I32" s="49">
        <v>12</v>
      </c>
      <c r="J32" s="17" t="s">
        <v>88</v>
      </c>
    </row>
    <row r="33" spans="1:10" ht="9.75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.75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100</v>
      </c>
      <c r="E35" s="5" t="s">
        <v>20</v>
      </c>
      <c r="F35" s="5"/>
      <c r="G35" s="47">
        <f t="shared" ref="G35" si="3">B35*D35</f>
        <v>100</v>
      </c>
      <c r="H35" s="48">
        <f>H32+G35</f>
        <v>2200</v>
      </c>
      <c r="I35" s="49">
        <v>3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50</v>
      </c>
      <c r="E36" s="5" t="s">
        <v>8</v>
      </c>
      <c r="F36" s="21" t="s">
        <v>82</v>
      </c>
      <c r="G36" s="47">
        <v>100</v>
      </c>
      <c r="H36" s="48">
        <f>H35+G36</f>
        <v>2300</v>
      </c>
      <c r="I36" s="49">
        <v>3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2300</v>
      </c>
      <c r="I37" s="57">
        <f>SUM(I8:I36)</f>
        <v>86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2300</v>
      </c>
      <c r="G38" s="47"/>
      <c r="H38" s="47"/>
      <c r="I38" s="58"/>
      <c r="J38" s="17"/>
    </row>
    <row r="39" spans="1:10" ht="9.75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97669-27A0-48E6-BD26-FF4DF0305249}">
  <dimension ref="A1:J44"/>
  <sheetViews>
    <sheetView zoomScaleNormal="100" workbookViewId="0">
      <selection activeCell="D36" sqref="D36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43546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70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98"/>
      <c r="B15" s="18"/>
      <c r="C15" s="6"/>
      <c r="D15" s="19"/>
      <c r="E15" s="5"/>
      <c r="F15" s="21"/>
      <c r="G15" s="47">
        <f t="shared" ref="G15:G23" si="0">B15*D15</f>
        <v>0</v>
      </c>
      <c r="H15" s="48">
        <f>H11+G15</f>
        <v>300</v>
      </c>
      <c r="I15" s="49"/>
      <c r="J15" s="17"/>
    </row>
    <row r="16" spans="1:10" ht="31.5" x14ac:dyDescent="0.25">
      <c r="A16" s="198"/>
      <c r="B16" s="18">
        <v>1</v>
      </c>
      <c r="C16" s="6" t="s">
        <v>6</v>
      </c>
      <c r="D16" s="19">
        <v>100</v>
      </c>
      <c r="E16" s="5" t="s">
        <v>8</v>
      </c>
      <c r="F16" s="21" t="s">
        <v>95</v>
      </c>
      <c r="G16" s="47">
        <f t="shared" si="0"/>
        <v>100</v>
      </c>
      <c r="H16" s="48">
        <f>H15+G16</f>
        <v>400</v>
      </c>
      <c r="I16" s="49">
        <v>2</v>
      </c>
      <c r="J16" s="17" t="s">
        <v>29</v>
      </c>
    </row>
    <row r="17" spans="1:10" ht="31.5" x14ac:dyDescent="0.25">
      <c r="A17" s="198"/>
      <c r="B17" s="18">
        <v>1</v>
      </c>
      <c r="C17" s="6" t="s">
        <v>6</v>
      </c>
      <c r="D17" s="19">
        <v>100</v>
      </c>
      <c r="E17" s="5" t="s">
        <v>12</v>
      </c>
      <c r="F17" s="21" t="s">
        <v>96</v>
      </c>
      <c r="G17" s="47">
        <f t="shared" si="0"/>
        <v>100</v>
      </c>
      <c r="H17" s="48">
        <f t="shared" ref="H17:H32" si="1">H16+G17</f>
        <v>500</v>
      </c>
      <c r="I17" s="49">
        <v>2</v>
      </c>
      <c r="J17" s="17" t="s">
        <v>29</v>
      </c>
    </row>
    <row r="18" spans="1:10" ht="18.75" x14ac:dyDescent="0.25">
      <c r="A18" s="198"/>
      <c r="B18" s="18">
        <v>2</v>
      </c>
      <c r="C18" s="6" t="s">
        <v>6</v>
      </c>
      <c r="D18" s="19">
        <v>25</v>
      </c>
      <c r="E18" s="5" t="s">
        <v>16</v>
      </c>
      <c r="F18" s="21" t="s">
        <v>71</v>
      </c>
      <c r="G18" s="47">
        <f t="shared" si="0"/>
        <v>50</v>
      </c>
      <c r="H18" s="48">
        <f t="shared" si="1"/>
        <v>550</v>
      </c>
      <c r="I18" s="49">
        <v>2</v>
      </c>
      <c r="J18" s="17" t="s">
        <v>29</v>
      </c>
    </row>
    <row r="19" spans="1:10" ht="18.75" x14ac:dyDescent="0.25">
      <c r="A19" s="198"/>
      <c r="B19" s="18">
        <v>1</v>
      </c>
      <c r="C19" s="6" t="s">
        <v>6</v>
      </c>
      <c r="D19" s="19">
        <v>200</v>
      </c>
      <c r="E19" s="5" t="s">
        <v>11</v>
      </c>
      <c r="F19" s="21" t="s">
        <v>91</v>
      </c>
      <c r="G19" s="47">
        <f t="shared" si="0"/>
        <v>200</v>
      </c>
      <c r="H19" s="48">
        <f t="shared" si="1"/>
        <v>750</v>
      </c>
      <c r="I19" s="49">
        <v>3</v>
      </c>
      <c r="J19" s="17" t="s">
        <v>92</v>
      </c>
    </row>
    <row r="20" spans="1:10" ht="18.75" x14ac:dyDescent="0.25">
      <c r="A20" s="198"/>
      <c r="B20" s="18">
        <v>1</v>
      </c>
      <c r="C20" s="6" t="s">
        <v>6</v>
      </c>
      <c r="D20" s="19">
        <v>50</v>
      </c>
      <c r="E20" s="5" t="s">
        <v>11</v>
      </c>
      <c r="F20" s="21" t="s">
        <v>48</v>
      </c>
      <c r="G20" s="47">
        <f t="shared" si="0"/>
        <v>50</v>
      </c>
      <c r="H20" s="48">
        <f t="shared" si="1"/>
        <v>800</v>
      </c>
      <c r="I20" s="49">
        <v>2</v>
      </c>
      <c r="J20" s="17"/>
    </row>
    <row r="21" spans="1:10" ht="18.75" x14ac:dyDescent="0.25">
      <c r="A21" s="198"/>
      <c r="B21" s="18"/>
      <c r="C21" s="6"/>
      <c r="D21" s="19"/>
      <c r="E21" s="5"/>
      <c r="F21" s="21"/>
      <c r="G21" s="47">
        <f t="shared" si="0"/>
        <v>0</v>
      </c>
      <c r="H21" s="48">
        <f t="shared" si="1"/>
        <v>800</v>
      </c>
      <c r="I21" s="49"/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800</v>
      </c>
      <c r="I22" s="49"/>
      <c r="J22" s="17"/>
    </row>
    <row r="23" spans="1:10" ht="18.75" x14ac:dyDescent="0.25">
      <c r="A23" s="198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800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800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100</v>
      </c>
      <c r="E25" s="5" t="s">
        <v>11</v>
      </c>
      <c r="F25" s="21" t="s">
        <v>61</v>
      </c>
      <c r="G25" s="47">
        <f t="shared" ref="G25:G32" si="2">B25*D25</f>
        <v>100</v>
      </c>
      <c r="H25" s="48">
        <f t="shared" si="1"/>
        <v>900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200</v>
      </c>
      <c r="E26" s="5" t="s">
        <v>8</v>
      </c>
      <c r="F26" s="21" t="s">
        <v>93</v>
      </c>
      <c r="G26" s="47">
        <f t="shared" si="2"/>
        <v>200</v>
      </c>
      <c r="H26" s="48">
        <f t="shared" si="1"/>
        <v>1100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150</v>
      </c>
      <c r="E27" s="5" t="s">
        <v>12</v>
      </c>
      <c r="F27" s="21" t="s">
        <v>50</v>
      </c>
      <c r="G27" s="47">
        <f t="shared" si="2"/>
        <v>150</v>
      </c>
      <c r="H27" s="48">
        <f t="shared" si="1"/>
        <v>1250</v>
      </c>
      <c r="I27" s="49">
        <v>3</v>
      </c>
      <c r="J27" s="17"/>
    </row>
    <row r="28" spans="1:10" ht="18.75" x14ac:dyDescent="0.25">
      <c r="A28" s="198"/>
      <c r="B28" s="18">
        <v>1</v>
      </c>
      <c r="C28" s="6" t="s">
        <v>6</v>
      </c>
      <c r="D28" s="19">
        <v>100</v>
      </c>
      <c r="E28" s="5" t="s">
        <v>16</v>
      </c>
      <c r="F28" s="21" t="s">
        <v>94</v>
      </c>
      <c r="G28" s="47">
        <f t="shared" si="2"/>
        <v>100</v>
      </c>
      <c r="H28" s="48">
        <f t="shared" si="1"/>
        <v>1350</v>
      </c>
      <c r="I28" s="49">
        <v>2</v>
      </c>
      <c r="J28" s="17"/>
    </row>
    <row r="29" spans="1:10" ht="18.75" x14ac:dyDescent="0.25">
      <c r="A29" s="198"/>
      <c r="B29" s="18">
        <v>3</v>
      </c>
      <c r="C29" s="6" t="s">
        <v>6</v>
      </c>
      <c r="D29" s="19">
        <v>100</v>
      </c>
      <c r="E29" s="5" t="s">
        <v>8</v>
      </c>
      <c r="F29" s="21" t="s">
        <v>86</v>
      </c>
      <c r="G29" s="47">
        <f t="shared" si="2"/>
        <v>300</v>
      </c>
      <c r="H29" s="48">
        <f t="shared" si="1"/>
        <v>1650</v>
      </c>
      <c r="I29" s="49">
        <v>12</v>
      </c>
      <c r="J29" s="17" t="s">
        <v>87</v>
      </c>
    </row>
    <row r="30" spans="1:10" ht="18.75" x14ac:dyDescent="0.25">
      <c r="A30" s="198"/>
      <c r="B30" s="18">
        <v>2</v>
      </c>
      <c r="C30" s="6" t="s">
        <v>6</v>
      </c>
      <c r="D30" s="19">
        <v>100</v>
      </c>
      <c r="E30" s="5" t="s">
        <v>12</v>
      </c>
      <c r="F30" s="21" t="s">
        <v>86</v>
      </c>
      <c r="G30" s="47">
        <f t="shared" si="2"/>
        <v>200</v>
      </c>
      <c r="H30" s="48">
        <f t="shared" si="1"/>
        <v>1850</v>
      </c>
      <c r="I30" s="49">
        <v>2</v>
      </c>
      <c r="J30" s="17" t="s">
        <v>87</v>
      </c>
    </row>
    <row r="31" spans="1:10" ht="18.75" x14ac:dyDescent="0.25">
      <c r="A31" s="198"/>
      <c r="B31" s="18">
        <v>2</v>
      </c>
      <c r="C31" s="6" t="s">
        <v>6</v>
      </c>
      <c r="D31" s="19">
        <v>50</v>
      </c>
      <c r="E31" s="5" t="s">
        <v>11</v>
      </c>
      <c r="F31" s="21" t="s">
        <v>86</v>
      </c>
      <c r="G31" s="47">
        <f t="shared" si="2"/>
        <v>100</v>
      </c>
      <c r="H31" s="48">
        <f t="shared" si="1"/>
        <v>1950</v>
      </c>
      <c r="I31" s="49">
        <v>8</v>
      </c>
      <c r="J31" s="17" t="s">
        <v>88</v>
      </c>
    </row>
    <row r="32" spans="1:10" ht="18.75" x14ac:dyDescent="0.25">
      <c r="A32" s="198"/>
      <c r="B32" s="18">
        <v>2</v>
      </c>
      <c r="C32" s="6" t="s">
        <v>6</v>
      </c>
      <c r="D32" s="19">
        <v>100</v>
      </c>
      <c r="E32" s="5" t="s">
        <v>97</v>
      </c>
      <c r="F32" s="21" t="s">
        <v>98</v>
      </c>
      <c r="G32" s="47">
        <f t="shared" si="2"/>
        <v>200</v>
      </c>
      <c r="H32" s="48">
        <f t="shared" si="1"/>
        <v>2150</v>
      </c>
      <c r="I32" s="49">
        <v>12</v>
      </c>
      <c r="J32" s="17" t="s">
        <v>87</v>
      </c>
    </row>
    <row r="33" spans="1:10" ht="9.75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.75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100</v>
      </c>
      <c r="E35" s="5" t="s">
        <v>20</v>
      </c>
      <c r="F35" s="5"/>
      <c r="G35" s="47">
        <f t="shared" ref="G35:G36" si="3">B35*D35</f>
        <v>100</v>
      </c>
      <c r="H35" s="48">
        <f>H32+G35</f>
        <v>2250</v>
      </c>
      <c r="I35" s="49">
        <v>3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150</v>
      </c>
      <c r="E36" s="5" t="s">
        <v>97</v>
      </c>
      <c r="F36" s="21" t="s">
        <v>99</v>
      </c>
      <c r="G36" s="47">
        <f t="shared" si="3"/>
        <v>150</v>
      </c>
      <c r="H36" s="48">
        <f>H35+G36</f>
        <v>2400</v>
      </c>
      <c r="I36" s="49">
        <v>3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2400</v>
      </c>
      <c r="I37" s="57">
        <f>SUM(I8:I36)</f>
        <v>86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2400</v>
      </c>
      <c r="G38" s="47"/>
      <c r="H38" s="47"/>
      <c r="I38" s="58"/>
      <c r="J38" s="17"/>
    </row>
    <row r="39" spans="1:10" ht="9.75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74ADD-6E8B-4CB8-A030-234F0DF730B1}">
  <dimension ref="A1:J44"/>
  <sheetViews>
    <sheetView zoomScaleNormal="100" workbookViewId="0">
      <selection activeCell="E2" sqref="E2:J4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43553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70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98"/>
      <c r="B15" s="18"/>
      <c r="C15" s="6"/>
      <c r="D15" s="19"/>
      <c r="E15" s="5"/>
      <c r="F15" s="21"/>
      <c r="G15" s="47">
        <f t="shared" ref="G15:G23" si="0">B15*D15</f>
        <v>0</v>
      </c>
      <c r="H15" s="48">
        <f>H11+G15</f>
        <v>300</v>
      </c>
      <c r="I15" s="49"/>
      <c r="J15" s="17"/>
    </row>
    <row r="16" spans="1:10" ht="31.5" x14ac:dyDescent="0.25">
      <c r="A16" s="198"/>
      <c r="B16" s="18">
        <v>1</v>
      </c>
      <c r="C16" s="6" t="s">
        <v>6</v>
      </c>
      <c r="D16" s="19">
        <v>100</v>
      </c>
      <c r="E16" s="5" t="s">
        <v>8</v>
      </c>
      <c r="F16" s="21" t="s">
        <v>95</v>
      </c>
      <c r="G16" s="47">
        <f t="shared" si="0"/>
        <v>100</v>
      </c>
      <c r="H16" s="48">
        <f>H15+G16</f>
        <v>400</v>
      </c>
      <c r="I16" s="49">
        <v>2</v>
      </c>
      <c r="J16" s="17" t="s">
        <v>29</v>
      </c>
    </row>
    <row r="17" spans="1:10" ht="31.5" x14ac:dyDescent="0.25">
      <c r="A17" s="198"/>
      <c r="B17" s="18">
        <v>1</v>
      </c>
      <c r="C17" s="6" t="s">
        <v>6</v>
      </c>
      <c r="D17" s="19">
        <v>100</v>
      </c>
      <c r="E17" s="5" t="s">
        <v>12</v>
      </c>
      <c r="F17" s="21" t="s">
        <v>96</v>
      </c>
      <c r="G17" s="47">
        <f t="shared" si="0"/>
        <v>100</v>
      </c>
      <c r="H17" s="48">
        <f t="shared" ref="H17:H32" si="1">H16+G17</f>
        <v>500</v>
      </c>
      <c r="I17" s="49">
        <v>2</v>
      </c>
      <c r="J17" s="17" t="s">
        <v>29</v>
      </c>
    </row>
    <row r="18" spans="1:10" ht="18.75" x14ac:dyDescent="0.25">
      <c r="A18" s="198"/>
      <c r="B18" s="18">
        <v>1</v>
      </c>
      <c r="C18" s="6" t="s">
        <v>6</v>
      </c>
      <c r="D18" s="19">
        <v>50</v>
      </c>
      <c r="E18" s="5" t="s">
        <v>16</v>
      </c>
      <c r="F18" s="21" t="s">
        <v>71</v>
      </c>
      <c r="G18" s="47">
        <f t="shared" si="0"/>
        <v>50</v>
      </c>
      <c r="H18" s="48">
        <f t="shared" si="1"/>
        <v>550</v>
      </c>
      <c r="I18" s="49">
        <v>2</v>
      </c>
      <c r="J18" s="17" t="s">
        <v>29</v>
      </c>
    </row>
    <row r="19" spans="1:10" ht="18.75" x14ac:dyDescent="0.25">
      <c r="A19" s="198"/>
      <c r="B19" s="18">
        <v>1</v>
      </c>
      <c r="C19" s="6" t="s">
        <v>6</v>
      </c>
      <c r="D19" s="19">
        <v>150</v>
      </c>
      <c r="E19" s="5" t="s">
        <v>11</v>
      </c>
      <c r="F19" s="21" t="s">
        <v>91</v>
      </c>
      <c r="G19" s="47">
        <f t="shared" si="0"/>
        <v>150</v>
      </c>
      <c r="H19" s="48">
        <f t="shared" si="1"/>
        <v>700</v>
      </c>
      <c r="I19" s="49">
        <v>3</v>
      </c>
      <c r="J19" s="17" t="s">
        <v>92</v>
      </c>
    </row>
    <row r="20" spans="1:10" ht="18.75" x14ac:dyDescent="0.25">
      <c r="A20" s="198"/>
      <c r="B20" s="18">
        <v>1</v>
      </c>
      <c r="C20" s="6" t="s">
        <v>6</v>
      </c>
      <c r="D20" s="19">
        <v>50</v>
      </c>
      <c r="E20" s="5" t="s">
        <v>11</v>
      </c>
      <c r="F20" s="21" t="s">
        <v>48</v>
      </c>
      <c r="G20" s="47">
        <f t="shared" si="0"/>
        <v>50</v>
      </c>
      <c r="H20" s="48">
        <f t="shared" si="1"/>
        <v>750</v>
      </c>
      <c r="I20" s="49">
        <v>2</v>
      </c>
      <c r="J20" s="17"/>
    </row>
    <row r="21" spans="1:10" ht="18.75" x14ac:dyDescent="0.25">
      <c r="A21" s="198"/>
      <c r="B21" s="18"/>
      <c r="C21" s="6"/>
      <c r="D21" s="19"/>
      <c r="E21" s="5"/>
      <c r="F21" s="21"/>
      <c r="G21" s="47">
        <f t="shared" si="0"/>
        <v>0</v>
      </c>
      <c r="H21" s="48">
        <f t="shared" si="1"/>
        <v>750</v>
      </c>
      <c r="I21" s="49"/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750</v>
      </c>
      <c r="I22" s="49"/>
      <c r="J22" s="17"/>
    </row>
    <row r="23" spans="1:10" ht="18.75" x14ac:dyDescent="0.25">
      <c r="A23" s="198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750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750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150</v>
      </c>
      <c r="E25" s="5" t="s">
        <v>11</v>
      </c>
      <c r="F25" s="21" t="s">
        <v>61</v>
      </c>
      <c r="G25" s="47">
        <f t="shared" ref="G25:G32" si="2">B25*D25</f>
        <v>150</v>
      </c>
      <c r="H25" s="48">
        <f t="shared" si="1"/>
        <v>900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250</v>
      </c>
      <c r="E26" s="5" t="s">
        <v>8</v>
      </c>
      <c r="F26" s="21" t="s">
        <v>93</v>
      </c>
      <c r="G26" s="47">
        <f t="shared" si="2"/>
        <v>250</v>
      </c>
      <c r="H26" s="48">
        <f t="shared" si="1"/>
        <v>1150</v>
      </c>
      <c r="I26" s="49">
        <v>4</v>
      </c>
      <c r="J26" s="17" t="s">
        <v>100</v>
      </c>
    </row>
    <row r="27" spans="1:10" ht="18.75" x14ac:dyDescent="0.25">
      <c r="A27" s="198"/>
      <c r="B27" s="18">
        <v>1</v>
      </c>
      <c r="C27" s="6" t="s">
        <v>6</v>
      </c>
      <c r="D27" s="19">
        <v>200</v>
      </c>
      <c r="E27" s="5" t="s">
        <v>12</v>
      </c>
      <c r="F27" s="21" t="s">
        <v>50</v>
      </c>
      <c r="G27" s="47">
        <f t="shared" si="2"/>
        <v>200</v>
      </c>
      <c r="H27" s="48">
        <f t="shared" si="1"/>
        <v>1350</v>
      </c>
      <c r="I27" s="49">
        <v>4</v>
      </c>
      <c r="J27" s="17" t="s">
        <v>100</v>
      </c>
    </row>
    <row r="28" spans="1:10" ht="18.75" x14ac:dyDescent="0.25">
      <c r="A28" s="198"/>
      <c r="B28" s="18">
        <v>4</v>
      </c>
      <c r="C28" s="6" t="s">
        <v>6</v>
      </c>
      <c r="D28" s="19">
        <v>50</v>
      </c>
      <c r="E28" s="5" t="s">
        <v>8</v>
      </c>
      <c r="F28" s="21" t="s">
        <v>86</v>
      </c>
      <c r="G28" s="47">
        <f t="shared" si="2"/>
        <v>200</v>
      </c>
      <c r="H28" s="48">
        <f t="shared" si="1"/>
        <v>1550</v>
      </c>
      <c r="I28" s="49">
        <v>4</v>
      </c>
      <c r="J28" s="17" t="s">
        <v>88</v>
      </c>
    </row>
    <row r="29" spans="1:10" ht="18.75" x14ac:dyDescent="0.25">
      <c r="A29" s="198"/>
      <c r="B29" s="18">
        <v>2</v>
      </c>
      <c r="C29" s="6" t="s">
        <v>6</v>
      </c>
      <c r="D29" s="19">
        <v>100</v>
      </c>
      <c r="E29" s="5" t="s">
        <v>8</v>
      </c>
      <c r="F29" s="21" t="s">
        <v>86</v>
      </c>
      <c r="G29" s="47">
        <f t="shared" si="2"/>
        <v>200</v>
      </c>
      <c r="H29" s="48">
        <f t="shared" si="1"/>
        <v>1750</v>
      </c>
      <c r="I29" s="49">
        <v>4</v>
      </c>
      <c r="J29" s="17" t="s">
        <v>87</v>
      </c>
    </row>
    <row r="30" spans="1:10" ht="18.75" x14ac:dyDescent="0.25">
      <c r="A30" s="198"/>
      <c r="B30" s="18">
        <v>4</v>
      </c>
      <c r="C30" s="6" t="s">
        <v>6</v>
      </c>
      <c r="D30" s="19">
        <v>50</v>
      </c>
      <c r="E30" s="5" t="s">
        <v>12</v>
      </c>
      <c r="F30" s="21" t="s">
        <v>86</v>
      </c>
      <c r="G30" s="47">
        <f t="shared" si="2"/>
        <v>200</v>
      </c>
      <c r="H30" s="48">
        <f t="shared" si="1"/>
        <v>1950</v>
      </c>
      <c r="I30" s="49">
        <v>4</v>
      </c>
      <c r="J30" s="17" t="s">
        <v>88</v>
      </c>
    </row>
    <row r="31" spans="1:10" ht="18.75" x14ac:dyDescent="0.25">
      <c r="A31" s="198"/>
      <c r="B31" s="18">
        <v>4</v>
      </c>
      <c r="C31" s="6" t="s">
        <v>6</v>
      </c>
      <c r="D31" s="19">
        <v>50</v>
      </c>
      <c r="E31" s="5" t="s">
        <v>11</v>
      </c>
      <c r="F31" s="21" t="s">
        <v>86</v>
      </c>
      <c r="G31" s="47">
        <f t="shared" si="2"/>
        <v>200</v>
      </c>
      <c r="H31" s="48">
        <f t="shared" si="1"/>
        <v>2150</v>
      </c>
      <c r="I31" s="49">
        <v>5</v>
      </c>
      <c r="J31" s="17" t="s">
        <v>88</v>
      </c>
    </row>
    <row r="32" spans="1:10" ht="18.75" x14ac:dyDescent="0.25">
      <c r="A32" s="198"/>
      <c r="B32" s="18">
        <v>2</v>
      </c>
      <c r="C32" s="6" t="s">
        <v>6</v>
      </c>
      <c r="D32" s="19">
        <v>100</v>
      </c>
      <c r="E32" s="5" t="s">
        <v>97</v>
      </c>
      <c r="F32" s="21" t="s">
        <v>98</v>
      </c>
      <c r="G32" s="47">
        <f t="shared" si="2"/>
        <v>200</v>
      </c>
      <c r="H32" s="48">
        <f t="shared" si="1"/>
        <v>2350</v>
      </c>
      <c r="I32" s="49">
        <v>8</v>
      </c>
      <c r="J32" s="17" t="s">
        <v>87</v>
      </c>
    </row>
    <row r="33" spans="1:10" ht="9.75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.75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 t="s">
        <v>20</v>
      </c>
      <c r="F35" s="5"/>
      <c r="G35" s="47">
        <f t="shared" ref="G35:G36" si="3">B35*D35</f>
        <v>200</v>
      </c>
      <c r="H35" s="48">
        <f>H32+G35</f>
        <v>2550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50</v>
      </c>
      <c r="E36" s="5" t="s">
        <v>97</v>
      </c>
      <c r="F36" s="21" t="s">
        <v>99</v>
      </c>
      <c r="G36" s="47">
        <f t="shared" si="3"/>
        <v>50</v>
      </c>
      <c r="H36" s="48">
        <f>H35+G36</f>
        <v>2600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2600</v>
      </c>
      <c r="I37" s="57">
        <f>SUM(I8:I36)</f>
        <v>85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2600</v>
      </c>
      <c r="G38" s="47"/>
      <c r="H38" s="47"/>
      <c r="I38" s="58"/>
      <c r="J38" s="17"/>
    </row>
    <row r="39" spans="1:10" ht="9.75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3A93D-1E57-46B7-B8BD-A690BEE9248D}">
  <dimension ref="A1:J44"/>
  <sheetViews>
    <sheetView zoomScaleNormal="100" workbookViewId="0">
      <selection activeCell="B33" sqref="A33:XFD33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43558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101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98"/>
      <c r="B15" s="18"/>
      <c r="C15" s="6"/>
      <c r="D15" s="19"/>
      <c r="E15" s="5"/>
      <c r="F15" s="21"/>
      <c r="G15" s="47">
        <f t="shared" ref="G15:G23" si="0">B15*D15</f>
        <v>0</v>
      </c>
      <c r="H15" s="48">
        <f>H11+G15</f>
        <v>300</v>
      </c>
      <c r="I15" s="49"/>
      <c r="J15" s="17"/>
    </row>
    <row r="16" spans="1:10" ht="31.5" x14ac:dyDescent="0.25">
      <c r="A16" s="198"/>
      <c r="B16" s="18">
        <v>1</v>
      </c>
      <c r="C16" s="6" t="s">
        <v>6</v>
      </c>
      <c r="D16" s="19">
        <v>100</v>
      </c>
      <c r="E16" s="5" t="s">
        <v>8</v>
      </c>
      <c r="F16" s="21" t="s">
        <v>102</v>
      </c>
      <c r="G16" s="47">
        <f t="shared" si="0"/>
        <v>100</v>
      </c>
      <c r="H16" s="48">
        <f>H15+G16</f>
        <v>400</v>
      </c>
      <c r="I16" s="49">
        <v>2</v>
      </c>
      <c r="J16" s="17" t="s">
        <v>29</v>
      </c>
    </row>
    <row r="17" spans="1:10" ht="31.5" x14ac:dyDescent="0.25">
      <c r="A17" s="198"/>
      <c r="B17" s="18">
        <v>1</v>
      </c>
      <c r="C17" s="6" t="s">
        <v>6</v>
      </c>
      <c r="D17" s="19">
        <v>100</v>
      </c>
      <c r="E17" s="5" t="s">
        <v>12</v>
      </c>
      <c r="F17" s="21" t="s">
        <v>103</v>
      </c>
      <c r="G17" s="47">
        <f t="shared" si="0"/>
        <v>100</v>
      </c>
      <c r="H17" s="48">
        <f t="shared" ref="H17:H32" si="1">H16+G17</f>
        <v>500</v>
      </c>
      <c r="I17" s="49">
        <v>2</v>
      </c>
      <c r="J17" s="17" t="s">
        <v>29</v>
      </c>
    </row>
    <row r="18" spans="1:10" ht="47.25" x14ac:dyDescent="0.25">
      <c r="A18" s="198"/>
      <c r="B18" s="18">
        <v>2</v>
      </c>
      <c r="C18" s="6" t="s">
        <v>6</v>
      </c>
      <c r="D18" s="19">
        <v>25</v>
      </c>
      <c r="E18" s="5" t="s">
        <v>16</v>
      </c>
      <c r="F18" s="21" t="s">
        <v>104</v>
      </c>
      <c r="G18" s="47">
        <f t="shared" si="0"/>
        <v>50</v>
      </c>
      <c r="H18" s="48">
        <f t="shared" si="1"/>
        <v>550</v>
      </c>
      <c r="I18" s="49">
        <v>2</v>
      </c>
      <c r="J18" s="17"/>
    </row>
    <row r="19" spans="1:10" ht="18.75" x14ac:dyDescent="0.25">
      <c r="A19" s="198"/>
      <c r="B19" s="18">
        <v>1</v>
      </c>
      <c r="C19" s="6" t="s">
        <v>6</v>
      </c>
      <c r="D19" s="19">
        <v>100</v>
      </c>
      <c r="E19" s="5" t="s">
        <v>11</v>
      </c>
      <c r="F19" s="21" t="s">
        <v>105</v>
      </c>
      <c r="G19" s="47">
        <f t="shared" si="0"/>
        <v>100</v>
      </c>
      <c r="H19" s="48">
        <f t="shared" si="1"/>
        <v>650</v>
      </c>
      <c r="I19" s="49">
        <v>3</v>
      </c>
      <c r="J19" s="17" t="s">
        <v>30</v>
      </c>
    </row>
    <row r="20" spans="1:10" ht="18.75" x14ac:dyDescent="0.25">
      <c r="A20" s="198"/>
      <c r="B20" s="18">
        <v>1</v>
      </c>
      <c r="C20" s="6" t="s">
        <v>6</v>
      </c>
      <c r="D20" s="19">
        <v>100</v>
      </c>
      <c r="E20" s="5" t="s">
        <v>11</v>
      </c>
      <c r="F20" s="21" t="s">
        <v>106</v>
      </c>
      <c r="G20" s="47">
        <f t="shared" si="0"/>
        <v>100</v>
      </c>
      <c r="H20" s="48">
        <f t="shared" si="1"/>
        <v>750</v>
      </c>
      <c r="I20" s="49">
        <v>2</v>
      </c>
      <c r="J20" s="17" t="s">
        <v>92</v>
      </c>
    </row>
    <row r="21" spans="1:10" ht="18.75" x14ac:dyDescent="0.25">
      <c r="A21" s="198"/>
      <c r="B21" s="18">
        <v>1</v>
      </c>
      <c r="C21" s="6" t="s">
        <v>6</v>
      </c>
      <c r="D21" s="19">
        <v>100</v>
      </c>
      <c r="E21" s="5" t="s">
        <v>16</v>
      </c>
      <c r="F21" s="21" t="s">
        <v>107</v>
      </c>
      <c r="G21" s="47">
        <f t="shared" si="0"/>
        <v>100</v>
      </c>
      <c r="H21" s="48">
        <f t="shared" si="1"/>
        <v>850</v>
      </c>
      <c r="I21" s="49"/>
      <c r="J21" s="17" t="s">
        <v>100</v>
      </c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850</v>
      </c>
      <c r="I22" s="49"/>
      <c r="J22" s="17"/>
    </row>
    <row r="23" spans="1:10" ht="18.75" x14ac:dyDescent="0.25">
      <c r="A23" s="198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850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850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250</v>
      </c>
      <c r="E25" s="5" t="s">
        <v>8</v>
      </c>
      <c r="F25" s="21" t="s">
        <v>110</v>
      </c>
      <c r="G25" s="47">
        <f t="shared" ref="G25:G32" si="2">B25*D25</f>
        <v>250</v>
      </c>
      <c r="H25" s="48">
        <f t="shared" si="1"/>
        <v>1100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150</v>
      </c>
      <c r="E26" s="5" t="s">
        <v>12</v>
      </c>
      <c r="F26" s="21" t="s">
        <v>111</v>
      </c>
      <c r="G26" s="47">
        <f t="shared" si="2"/>
        <v>150</v>
      </c>
      <c r="H26" s="48">
        <f t="shared" si="1"/>
        <v>1250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200</v>
      </c>
      <c r="E27" s="5" t="s">
        <v>16</v>
      </c>
      <c r="F27" s="21" t="s">
        <v>112</v>
      </c>
      <c r="G27" s="47">
        <f t="shared" si="2"/>
        <v>200</v>
      </c>
      <c r="H27" s="48">
        <f t="shared" si="1"/>
        <v>1450</v>
      </c>
      <c r="I27" s="49">
        <v>4</v>
      </c>
      <c r="J27" s="17"/>
    </row>
    <row r="28" spans="1:10" ht="18.75" x14ac:dyDescent="0.25">
      <c r="A28" s="198"/>
      <c r="B28" s="18">
        <v>2</v>
      </c>
      <c r="C28" s="6" t="s">
        <v>6</v>
      </c>
      <c r="D28" s="19">
        <v>100</v>
      </c>
      <c r="E28" s="5" t="s">
        <v>8</v>
      </c>
      <c r="F28" s="21" t="s">
        <v>113</v>
      </c>
      <c r="G28" s="47">
        <f t="shared" si="2"/>
        <v>200</v>
      </c>
      <c r="H28" s="48">
        <f t="shared" si="1"/>
        <v>1650</v>
      </c>
      <c r="I28" s="49">
        <v>4</v>
      </c>
      <c r="J28" s="17" t="s">
        <v>87</v>
      </c>
    </row>
    <row r="29" spans="1:10" ht="18.75" x14ac:dyDescent="0.25">
      <c r="A29" s="198"/>
      <c r="B29" s="18">
        <v>4</v>
      </c>
      <c r="C29" s="6" t="s">
        <v>6</v>
      </c>
      <c r="D29" s="19">
        <v>50</v>
      </c>
      <c r="E29" s="5" t="s">
        <v>12</v>
      </c>
      <c r="F29" s="21" t="s">
        <v>113</v>
      </c>
      <c r="G29" s="47">
        <f t="shared" si="2"/>
        <v>200</v>
      </c>
      <c r="H29" s="48">
        <f t="shared" si="1"/>
        <v>1850</v>
      </c>
      <c r="I29" s="49">
        <v>4</v>
      </c>
      <c r="J29" s="17" t="s">
        <v>88</v>
      </c>
    </row>
    <row r="30" spans="1:10" ht="18.75" x14ac:dyDescent="0.25">
      <c r="A30" s="198"/>
      <c r="B30" s="18">
        <v>2</v>
      </c>
      <c r="C30" s="6" t="s">
        <v>6</v>
      </c>
      <c r="D30" s="19">
        <v>50</v>
      </c>
      <c r="E30" s="5" t="s">
        <v>16</v>
      </c>
      <c r="F30" s="21" t="s">
        <v>113</v>
      </c>
      <c r="G30" s="47">
        <f t="shared" si="2"/>
        <v>100</v>
      </c>
      <c r="H30" s="48">
        <f t="shared" si="1"/>
        <v>1950</v>
      </c>
      <c r="I30" s="49">
        <v>4</v>
      </c>
      <c r="J30" s="17" t="s">
        <v>88</v>
      </c>
    </row>
    <row r="31" spans="1:10" ht="18.75" x14ac:dyDescent="0.25">
      <c r="A31" s="198"/>
      <c r="B31" s="18">
        <v>2</v>
      </c>
      <c r="C31" s="6" t="s">
        <v>6</v>
      </c>
      <c r="D31" s="19">
        <v>100</v>
      </c>
      <c r="E31" s="5" t="s">
        <v>11</v>
      </c>
      <c r="F31" s="21" t="s">
        <v>108</v>
      </c>
      <c r="G31" s="47">
        <f t="shared" si="2"/>
        <v>200</v>
      </c>
      <c r="H31" s="48">
        <f t="shared" si="1"/>
        <v>2150</v>
      </c>
      <c r="I31" s="49">
        <v>5</v>
      </c>
      <c r="J31" s="17" t="s">
        <v>87</v>
      </c>
    </row>
    <row r="32" spans="1:10" ht="31.5" x14ac:dyDescent="0.25">
      <c r="A32" s="198"/>
      <c r="B32" s="18">
        <v>2</v>
      </c>
      <c r="C32" s="6" t="s">
        <v>6</v>
      </c>
      <c r="D32" s="19">
        <v>100</v>
      </c>
      <c r="E32" s="5" t="s">
        <v>97</v>
      </c>
      <c r="F32" s="21" t="s">
        <v>109</v>
      </c>
      <c r="G32" s="47">
        <f t="shared" si="2"/>
        <v>200</v>
      </c>
      <c r="H32" s="48">
        <f t="shared" si="1"/>
        <v>2350</v>
      </c>
      <c r="I32" s="49">
        <v>8</v>
      </c>
      <c r="J32" s="17" t="s">
        <v>87</v>
      </c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 t="s">
        <v>20</v>
      </c>
      <c r="F35" s="5"/>
      <c r="G35" s="47">
        <f t="shared" ref="G35:G36" si="3">B35*D35</f>
        <v>200</v>
      </c>
      <c r="H35" s="48">
        <f>H32+G35</f>
        <v>2550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50</v>
      </c>
      <c r="E36" s="5" t="s">
        <v>97</v>
      </c>
      <c r="F36" s="21" t="s">
        <v>99</v>
      </c>
      <c r="G36" s="47">
        <f t="shared" si="3"/>
        <v>50</v>
      </c>
      <c r="H36" s="48">
        <f>H35+G36</f>
        <v>2600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2600</v>
      </c>
      <c r="I37" s="57">
        <f>SUM(I8:I36)</f>
        <v>85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2600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5709E-D6DA-4AF1-A6D1-1A9F557C85AF}">
  <dimension ref="A1:J44"/>
  <sheetViews>
    <sheetView zoomScaleNormal="100" workbookViewId="0">
      <selection activeCell="J32" sqref="J32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43560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101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98"/>
      <c r="B15" s="18"/>
      <c r="C15" s="6"/>
      <c r="D15" s="19"/>
      <c r="E15" s="5"/>
      <c r="F15" s="21"/>
      <c r="G15" s="47">
        <f t="shared" ref="G15:G23" si="0">B15*D15</f>
        <v>0</v>
      </c>
      <c r="H15" s="48">
        <f>H11+G15</f>
        <v>300</v>
      </c>
      <c r="I15" s="49"/>
      <c r="J15" s="17"/>
    </row>
    <row r="16" spans="1:10" ht="31.5" x14ac:dyDescent="0.25">
      <c r="A16" s="198"/>
      <c r="B16" s="18">
        <v>1</v>
      </c>
      <c r="C16" s="6" t="s">
        <v>6</v>
      </c>
      <c r="D16" s="19">
        <v>150</v>
      </c>
      <c r="E16" s="5" t="s">
        <v>8</v>
      </c>
      <c r="F16" s="21" t="s">
        <v>102</v>
      </c>
      <c r="G16" s="47">
        <f t="shared" si="0"/>
        <v>150</v>
      </c>
      <c r="H16" s="48">
        <f>H15+G16</f>
        <v>450</v>
      </c>
      <c r="I16" s="49">
        <v>2</v>
      </c>
      <c r="J16" s="17" t="s">
        <v>29</v>
      </c>
    </row>
    <row r="17" spans="1:10" ht="31.5" x14ac:dyDescent="0.25">
      <c r="A17" s="198"/>
      <c r="B17" s="18">
        <v>1</v>
      </c>
      <c r="C17" s="6" t="s">
        <v>6</v>
      </c>
      <c r="D17" s="19">
        <v>100</v>
      </c>
      <c r="E17" s="5" t="s">
        <v>12</v>
      </c>
      <c r="F17" s="21" t="s">
        <v>103</v>
      </c>
      <c r="G17" s="47">
        <f t="shared" si="0"/>
        <v>100</v>
      </c>
      <c r="H17" s="48">
        <f t="shared" ref="H17:H32" si="1">H16+G17</f>
        <v>550</v>
      </c>
      <c r="I17" s="49">
        <v>2</v>
      </c>
      <c r="J17" s="17" t="s">
        <v>29</v>
      </c>
    </row>
    <row r="18" spans="1:10" ht="47.25" x14ac:dyDescent="0.25">
      <c r="A18" s="198"/>
      <c r="B18" s="18">
        <v>4</v>
      </c>
      <c r="C18" s="6" t="s">
        <v>6</v>
      </c>
      <c r="D18" s="19">
        <v>25</v>
      </c>
      <c r="E18" s="5" t="s">
        <v>16</v>
      </c>
      <c r="F18" s="21" t="s">
        <v>104</v>
      </c>
      <c r="G18" s="47">
        <f t="shared" si="0"/>
        <v>100</v>
      </c>
      <c r="H18" s="48">
        <f t="shared" si="1"/>
        <v>650</v>
      </c>
      <c r="I18" s="49">
        <v>2</v>
      </c>
      <c r="J18" s="17"/>
    </row>
    <row r="19" spans="1:10" ht="18.75" x14ac:dyDescent="0.25">
      <c r="A19" s="198"/>
      <c r="B19" s="18">
        <v>1</v>
      </c>
      <c r="C19" s="6" t="s">
        <v>6</v>
      </c>
      <c r="D19" s="19">
        <v>50</v>
      </c>
      <c r="E19" s="5" t="s">
        <v>11</v>
      </c>
      <c r="F19" s="21" t="s">
        <v>105</v>
      </c>
      <c r="G19" s="47">
        <f t="shared" si="0"/>
        <v>50</v>
      </c>
      <c r="H19" s="48">
        <f t="shared" si="1"/>
        <v>700</v>
      </c>
      <c r="I19" s="49">
        <v>3</v>
      </c>
      <c r="J19" s="17" t="s">
        <v>30</v>
      </c>
    </row>
    <row r="20" spans="1:10" ht="18.75" x14ac:dyDescent="0.25">
      <c r="A20" s="198"/>
      <c r="B20" s="18">
        <v>1</v>
      </c>
      <c r="C20" s="6" t="s">
        <v>6</v>
      </c>
      <c r="D20" s="19">
        <v>100</v>
      </c>
      <c r="E20" s="5" t="s">
        <v>11</v>
      </c>
      <c r="F20" s="21" t="s">
        <v>106</v>
      </c>
      <c r="G20" s="47">
        <f t="shared" si="0"/>
        <v>100</v>
      </c>
      <c r="H20" s="48">
        <f t="shared" si="1"/>
        <v>800</v>
      </c>
      <c r="I20" s="49">
        <v>2</v>
      </c>
      <c r="J20" s="17" t="s">
        <v>92</v>
      </c>
    </row>
    <row r="21" spans="1:10" ht="18.75" x14ac:dyDescent="0.25">
      <c r="A21" s="198"/>
      <c r="B21" s="18"/>
      <c r="C21" s="6"/>
      <c r="D21" s="19"/>
      <c r="E21" s="5"/>
      <c r="F21" s="21"/>
      <c r="G21" s="47">
        <f t="shared" si="0"/>
        <v>0</v>
      </c>
      <c r="H21" s="48">
        <f t="shared" si="1"/>
        <v>800</v>
      </c>
      <c r="I21" s="49"/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800</v>
      </c>
      <c r="I22" s="49"/>
      <c r="J22" s="17"/>
    </row>
    <row r="23" spans="1:10" ht="18.75" x14ac:dyDescent="0.25">
      <c r="A23" s="198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800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800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200</v>
      </c>
      <c r="E25" s="5" t="s">
        <v>8</v>
      </c>
      <c r="F25" s="21" t="s">
        <v>110</v>
      </c>
      <c r="G25" s="47">
        <f t="shared" ref="G25:G32" si="2">B25*D25</f>
        <v>200</v>
      </c>
      <c r="H25" s="48">
        <f t="shared" si="1"/>
        <v>1000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150</v>
      </c>
      <c r="E26" s="5" t="s">
        <v>12</v>
      </c>
      <c r="F26" s="21" t="s">
        <v>111</v>
      </c>
      <c r="G26" s="47">
        <f t="shared" si="2"/>
        <v>150</v>
      </c>
      <c r="H26" s="48">
        <f t="shared" si="1"/>
        <v>1150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100</v>
      </c>
      <c r="E27" s="5" t="s">
        <v>16</v>
      </c>
      <c r="F27" s="21" t="s">
        <v>112</v>
      </c>
      <c r="G27" s="47">
        <f t="shared" si="2"/>
        <v>100</v>
      </c>
      <c r="H27" s="48">
        <f t="shared" si="1"/>
        <v>1250</v>
      </c>
      <c r="I27" s="49">
        <v>4</v>
      </c>
      <c r="J27" s="17"/>
    </row>
    <row r="28" spans="1:10" ht="18.75" x14ac:dyDescent="0.25">
      <c r="A28" s="198"/>
      <c r="B28" s="18">
        <v>2</v>
      </c>
      <c r="C28" s="6" t="s">
        <v>6</v>
      </c>
      <c r="D28" s="19">
        <v>200</v>
      </c>
      <c r="E28" s="5" t="s">
        <v>8</v>
      </c>
      <c r="F28" s="21" t="s">
        <v>115</v>
      </c>
      <c r="G28" s="47">
        <f t="shared" si="2"/>
        <v>400</v>
      </c>
      <c r="H28" s="48">
        <f t="shared" si="1"/>
        <v>1650</v>
      </c>
      <c r="I28" s="49">
        <v>4</v>
      </c>
      <c r="J28" s="17" t="s">
        <v>114</v>
      </c>
    </row>
    <row r="29" spans="1:10" ht="18.75" x14ac:dyDescent="0.25">
      <c r="A29" s="198"/>
      <c r="B29" s="18">
        <v>4</v>
      </c>
      <c r="C29" s="6" t="s">
        <v>6</v>
      </c>
      <c r="D29" s="19">
        <v>50</v>
      </c>
      <c r="E29" s="5" t="s">
        <v>12</v>
      </c>
      <c r="F29" s="21" t="s">
        <v>116</v>
      </c>
      <c r="G29" s="47">
        <f t="shared" si="2"/>
        <v>200</v>
      </c>
      <c r="H29" s="48">
        <f t="shared" si="1"/>
        <v>1850</v>
      </c>
      <c r="I29" s="49">
        <v>4</v>
      </c>
      <c r="J29" s="17" t="s">
        <v>69</v>
      </c>
    </row>
    <row r="30" spans="1:10" ht="18.75" x14ac:dyDescent="0.25">
      <c r="A30" s="198"/>
      <c r="B30" s="18">
        <v>2</v>
      </c>
      <c r="C30" s="6" t="s">
        <v>6</v>
      </c>
      <c r="D30" s="19">
        <v>50</v>
      </c>
      <c r="E30" s="5" t="s">
        <v>16</v>
      </c>
      <c r="F30" s="21" t="s">
        <v>117</v>
      </c>
      <c r="G30" s="47">
        <f t="shared" si="2"/>
        <v>100</v>
      </c>
      <c r="H30" s="48">
        <f t="shared" si="1"/>
        <v>1950</v>
      </c>
      <c r="I30" s="49">
        <v>4</v>
      </c>
      <c r="J30" s="17" t="s">
        <v>69</v>
      </c>
    </row>
    <row r="31" spans="1:10" ht="18.75" x14ac:dyDescent="0.25">
      <c r="A31" s="198"/>
      <c r="B31" s="18">
        <v>2</v>
      </c>
      <c r="C31" s="6" t="s">
        <v>6</v>
      </c>
      <c r="D31" s="19">
        <v>100</v>
      </c>
      <c r="E31" s="5" t="s">
        <v>11</v>
      </c>
      <c r="F31" s="21" t="s">
        <v>118</v>
      </c>
      <c r="G31" s="47">
        <f t="shared" si="2"/>
        <v>200</v>
      </c>
      <c r="H31" s="48">
        <f t="shared" si="1"/>
        <v>2150</v>
      </c>
      <c r="I31" s="49">
        <v>5</v>
      </c>
      <c r="J31" s="17" t="s">
        <v>119</v>
      </c>
    </row>
    <row r="32" spans="1:10" ht="31.5" x14ac:dyDescent="0.25">
      <c r="A32" s="198"/>
      <c r="B32" s="18">
        <v>2</v>
      </c>
      <c r="C32" s="6" t="s">
        <v>6</v>
      </c>
      <c r="D32" s="19">
        <v>100</v>
      </c>
      <c r="E32" s="5" t="s">
        <v>97</v>
      </c>
      <c r="F32" s="21" t="s">
        <v>109</v>
      </c>
      <c r="G32" s="47">
        <f t="shared" si="2"/>
        <v>200</v>
      </c>
      <c r="H32" s="48">
        <f t="shared" si="1"/>
        <v>2350</v>
      </c>
      <c r="I32" s="49">
        <v>8</v>
      </c>
      <c r="J32" s="17" t="s">
        <v>119</v>
      </c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 t="s">
        <v>20</v>
      </c>
      <c r="F35" s="5"/>
      <c r="G35" s="47">
        <f t="shared" ref="G35:G36" si="3">B35*D35</f>
        <v>200</v>
      </c>
      <c r="H35" s="48">
        <f>H32+G35</f>
        <v>2550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50</v>
      </c>
      <c r="E36" s="5" t="s">
        <v>97</v>
      </c>
      <c r="F36" s="21" t="s">
        <v>99</v>
      </c>
      <c r="G36" s="47">
        <f t="shared" si="3"/>
        <v>50</v>
      </c>
      <c r="H36" s="48">
        <f>H35+G36</f>
        <v>2600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2600</v>
      </c>
      <c r="I37" s="57">
        <f>SUM(I8:I36)</f>
        <v>85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2600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9DCA-601D-4E65-A8F9-63C67FD37771}">
  <dimension ref="A1:J42"/>
  <sheetViews>
    <sheetView zoomScaleNormal="100" workbookViewId="0">
      <selection activeCell="E2" sqref="E2:J4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0</v>
      </c>
      <c r="B1" s="192"/>
      <c r="C1" s="192"/>
      <c r="D1" s="192"/>
      <c r="E1" s="192"/>
      <c r="F1" s="192"/>
      <c r="G1" s="192"/>
      <c r="H1" s="189">
        <v>43483</v>
      </c>
      <c r="I1" s="190"/>
      <c r="J1" s="190"/>
    </row>
    <row r="2" spans="1:10" ht="25.5" customHeight="1" x14ac:dyDescent="0.3">
      <c r="A2" s="61" t="s">
        <v>32</v>
      </c>
      <c r="B2" s="62"/>
      <c r="C2" s="63"/>
      <c r="D2" s="64"/>
      <c r="E2" s="193" t="s">
        <v>34</v>
      </c>
      <c r="F2" s="193"/>
      <c r="G2" s="193"/>
      <c r="H2" s="193"/>
      <c r="I2" s="193"/>
      <c r="J2" s="194"/>
    </row>
    <row r="3" spans="1:10" ht="25.5" customHeight="1" x14ac:dyDescent="0.3">
      <c r="A3" s="65"/>
      <c r="B3" s="66"/>
      <c r="C3" s="67"/>
      <c r="D3" s="68"/>
      <c r="E3" s="193"/>
      <c r="F3" s="193"/>
      <c r="G3" s="193"/>
      <c r="H3" s="193"/>
      <c r="I3" s="193"/>
      <c r="J3" s="194"/>
    </row>
    <row r="4" spans="1:10" ht="25.5" customHeight="1" x14ac:dyDescent="0.3">
      <c r="A4" s="69"/>
      <c r="B4" s="70"/>
      <c r="C4" s="71"/>
      <c r="D4" s="72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184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83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83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83"/>
      <c r="B10" s="18"/>
      <c r="C10" s="6"/>
      <c r="D10" s="19"/>
      <c r="E10" s="5"/>
      <c r="F10" s="5"/>
      <c r="G10" s="47"/>
      <c r="H10" s="45"/>
      <c r="I10" s="46"/>
      <c r="J10" s="17"/>
    </row>
    <row r="11" spans="1:10" ht="18.75" x14ac:dyDescent="0.25">
      <c r="A11" s="183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185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182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83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83"/>
      <c r="B15" s="18">
        <v>2</v>
      </c>
      <c r="C15" s="6" t="s">
        <v>6</v>
      </c>
      <c r="D15" s="19">
        <v>50</v>
      </c>
      <c r="E15" s="5" t="s">
        <v>8</v>
      </c>
      <c r="F15" s="21" t="s">
        <v>35</v>
      </c>
      <c r="G15" s="47">
        <f t="shared" ref="G15:G22" si="0">B15*D15</f>
        <v>100</v>
      </c>
      <c r="H15" s="48">
        <f>H11+G15</f>
        <v>400</v>
      </c>
      <c r="I15" s="49">
        <v>3</v>
      </c>
      <c r="J15" s="17" t="s">
        <v>28</v>
      </c>
    </row>
    <row r="16" spans="1:10" ht="31.5" x14ac:dyDescent="0.25">
      <c r="A16" s="183"/>
      <c r="B16" s="18">
        <v>2</v>
      </c>
      <c r="C16" s="6" t="s">
        <v>6</v>
      </c>
      <c r="D16" s="19">
        <v>50</v>
      </c>
      <c r="E16" s="5" t="s">
        <v>8</v>
      </c>
      <c r="F16" s="21" t="s">
        <v>36</v>
      </c>
      <c r="G16" s="47">
        <f t="shared" si="0"/>
        <v>100</v>
      </c>
      <c r="H16" s="48">
        <f>H15+G16</f>
        <v>500</v>
      </c>
      <c r="I16" s="49">
        <v>3</v>
      </c>
      <c r="J16" s="17" t="s">
        <v>29</v>
      </c>
    </row>
    <row r="17" spans="1:10" ht="18.75" x14ac:dyDescent="0.25">
      <c r="A17" s="183"/>
      <c r="B17" s="18">
        <v>1</v>
      </c>
      <c r="C17" s="6" t="s">
        <v>6</v>
      </c>
      <c r="D17" s="19">
        <v>100</v>
      </c>
      <c r="E17" s="5" t="s">
        <v>8</v>
      </c>
      <c r="F17" s="21" t="s">
        <v>37</v>
      </c>
      <c r="G17" s="47">
        <f t="shared" si="0"/>
        <v>100</v>
      </c>
      <c r="H17" s="48">
        <f t="shared" ref="H17:H23" si="1">H16+G17</f>
        <v>600</v>
      </c>
      <c r="I17" s="49">
        <v>3</v>
      </c>
      <c r="J17" s="17"/>
    </row>
    <row r="18" spans="1:10" ht="18.75" x14ac:dyDescent="0.25">
      <c r="A18" s="183"/>
      <c r="B18" s="18">
        <v>1</v>
      </c>
      <c r="C18" s="6" t="s">
        <v>6</v>
      </c>
      <c r="D18" s="19">
        <v>50</v>
      </c>
      <c r="E18" s="5" t="s">
        <v>12</v>
      </c>
      <c r="F18" s="21" t="s">
        <v>13</v>
      </c>
      <c r="G18" s="47">
        <f t="shared" si="0"/>
        <v>50</v>
      </c>
      <c r="H18" s="48">
        <f t="shared" si="1"/>
        <v>650</v>
      </c>
      <c r="I18" s="49">
        <v>2</v>
      </c>
      <c r="J18" s="17"/>
    </row>
    <row r="19" spans="1:10" ht="18.75" x14ac:dyDescent="0.25">
      <c r="A19" s="183"/>
      <c r="B19" s="18">
        <v>2</v>
      </c>
      <c r="C19" s="6" t="s">
        <v>6</v>
      </c>
      <c r="D19" s="19">
        <v>50</v>
      </c>
      <c r="E19" s="5" t="s">
        <v>12</v>
      </c>
      <c r="F19" s="21" t="s">
        <v>38</v>
      </c>
      <c r="G19" s="47">
        <f t="shared" si="0"/>
        <v>100</v>
      </c>
      <c r="H19" s="48">
        <f t="shared" si="1"/>
        <v>750</v>
      </c>
      <c r="I19" s="49">
        <v>3</v>
      </c>
      <c r="J19" s="17" t="s">
        <v>29</v>
      </c>
    </row>
    <row r="20" spans="1:10" ht="18.75" x14ac:dyDescent="0.25">
      <c r="A20" s="183"/>
      <c r="B20" s="18">
        <v>2</v>
      </c>
      <c r="C20" s="6" t="s">
        <v>6</v>
      </c>
      <c r="D20" s="19">
        <v>50</v>
      </c>
      <c r="E20" s="5" t="s">
        <v>12</v>
      </c>
      <c r="F20" s="21" t="s">
        <v>39</v>
      </c>
      <c r="G20" s="47">
        <f t="shared" si="0"/>
        <v>100</v>
      </c>
      <c r="H20" s="48">
        <f t="shared" si="1"/>
        <v>850</v>
      </c>
      <c r="I20" s="49">
        <v>3</v>
      </c>
      <c r="J20" s="17" t="s">
        <v>28</v>
      </c>
    </row>
    <row r="21" spans="1:10" ht="31.5" x14ac:dyDescent="0.25">
      <c r="A21" s="183"/>
      <c r="B21" s="18">
        <v>2</v>
      </c>
      <c r="C21" s="6" t="s">
        <v>6</v>
      </c>
      <c r="D21" s="19">
        <v>50</v>
      </c>
      <c r="E21" s="5" t="s">
        <v>11</v>
      </c>
      <c r="F21" s="21" t="s">
        <v>14</v>
      </c>
      <c r="G21" s="47">
        <f t="shared" si="0"/>
        <v>100</v>
      </c>
      <c r="H21" s="48">
        <f t="shared" si="1"/>
        <v>950</v>
      </c>
      <c r="I21" s="49">
        <v>4</v>
      </c>
      <c r="J21" s="17" t="s">
        <v>28</v>
      </c>
    </row>
    <row r="22" spans="1:10" ht="18.75" x14ac:dyDescent="0.25">
      <c r="A22" s="183"/>
      <c r="B22" s="18">
        <v>2</v>
      </c>
      <c r="C22" s="6" t="s">
        <v>6</v>
      </c>
      <c r="D22" s="19">
        <v>50</v>
      </c>
      <c r="E22" s="5" t="s">
        <v>11</v>
      </c>
      <c r="F22" s="21" t="s">
        <v>15</v>
      </c>
      <c r="G22" s="47">
        <f t="shared" si="0"/>
        <v>100</v>
      </c>
      <c r="H22" s="48">
        <f t="shared" si="1"/>
        <v>1050</v>
      </c>
      <c r="I22" s="49">
        <v>4</v>
      </c>
      <c r="J22" s="17" t="s">
        <v>30</v>
      </c>
    </row>
    <row r="23" spans="1:10" ht="18.75" x14ac:dyDescent="0.25">
      <c r="A23" s="183"/>
      <c r="B23" s="18"/>
      <c r="C23" s="6"/>
      <c r="D23" s="19"/>
      <c r="E23" s="5"/>
      <c r="F23" s="21"/>
      <c r="G23" s="47"/>
      <c r="H23" s="48">
        <f t="shared" si="1"/>
        <v>1050</v>
      </c>
      <c r="I23" s="49"/>
      <c r="J23" s="17"/>
    </row>
    <row r="24" spans="1:10" ht="18.75" x14ac:dyDescent="0.25">
      <c r="A24" s="183"/>
      <c r="B24" s="22" t="s">
        <v>9</v>
      </c>
      <c r="C24" s="6"/>
      <c r="D24" s="19"/>
      <c r="E24" s="5"/>
      <c r="F24" s="21"/>
      <c r="G24" s="47"/>
      <c r="H24" s="48"/>
      <c r="I24" s="49"/>
      <c r="J24" s="17"/>
    </row>
    <row r="25" spans="1:10" ht="18.75" x14ac:dyDescent="0.25">
      <c r="A25" s="183"/>
      <c r="B25" s="18">
        <v>2</v>
      </c>
      <c r="C25" s="6" t="s">
        <v>6</v>
      </c>
      <c r="D25" s="19">
        <v>100</v>
      </c>
      <c r="E25" s="5" t="s">
        <v>8</v>
      </c>
      <c r="F25" s="21" t="s">
        <v>18</v>
      </c>
      <c r="G25" s="47">
        <f t="shared" ref="G25:G30" si="2">B25*D25</f>
        <v>200</v>
      </c>
      <c r="H25" s="48">
        <f>H23+G25</f>
        <v>1250</v>
      </c>
      <c r="I25" s="49">
        <v>5</v>
      </c>
      <c r="J25" s="17" t="s">
        <v>30</v>
      </c>
    </row>
    <row r="26" spans="1:10" ht="18.75" x14ac:dyDescent="0.25">
      <c r="A26" s="183"/>
      <c r="B26" s="18">
        <v>2</v>
      </c>
      <c r="C26" s="6" t="s">
        <v>6</v>
      </c>
      <c r="D26" s="19">
        <v>100</v>
      </c>
      <c r="E26" s="5" t="s">
        <v>12</v>
      </c>
      <c r="F26" s="21" t="s">
        <v>18</v>
      </c>
      <c r="G26" s="47">
        <f t="shared" si="2"/>
        <v>200</v>
      </c>
      <c r="H26" s="48">
        <f>H25+G26</f>
        <v>1450</v>
      </c>
      <c r="I26" s="49">
        <v>5</v>
      </c>
      <c r="J26" s="17" t="s">
        <v>30</v>
      </c>
    </row>
    <row r="27" spans="1:10" ht="18.75" x14ac:dyDescent="0.25">
      <c r="A27" s="183"/>
      <c r="B27" s="18">
        <v>2</v>
      </c>
      <c r="C27" s="6" t="s">
        <v>6</v>
      </c>
      <c r="D27" s="19">
        <v>50</v>
      </c>
      <c r="E27" s="5" t="s">
        <v>16</v>
      </c>
      <c r="F27" s="21" t="s">
        <v>19</v>
      </c>
      <c r="G27" s="47">
        <f t="shared" si="2"/>
        <v>100</v>
      </c>
      <c r="H27" s="48">
        <f>H26+G27</f>
        <v>1550</v>
      </c>
      <c r="I27" s="49">
        <v>3</v>
      </c>
      <c r="J27" s="17"/>
    </row>
    <row r="28" spans="1:10" ht="18.75" x14ac:dyDescent="0.25">
      <c r="A28" s="183"/>
      <c r="B28" s="18">
        <v>6</v>
      </c>
      <c r="C28" s="6" t="s">
        <v>6</v>
      </c>
      <c r="D28" s="19">
        <v>25</v>
      </c>
      <c r="E28" s="5" t="s">
        <v>8</v>
      </c>
      <c r="F28" s="21" t="s">
        <v>17</v>
      </c>
      <c r="G28" s="47">
        <f t="shared" si="2"/>
        <v>150</v>
      </c>
      <c r="H28" s="48">
        <f>H27+G28</f>
        <v>1700</v>
      </c>
      <c r="I28" s="49">
        <v>3</v>
      </c>
      <c r="J28" s="17"/>
    </row>
    <row r="29" spans="1:10" ht="18.75" x14ac:dyDescent="0.25">
      <c r="A29" s="183"/>
      <c r="B29" s="18">
        <v>6</v>
      </c>
      <c r="C29" s="6" t="s">
        <v>6</v>
      </c>
      <c r="D29" s="19">
        <v>25</v>
      </c>
      <c r="E29" s="5" t="s">
        <v>12</v>
      </c>
      <c r="F29" s="21" t="s">
        <v>40</v>
      </c>
      <c r="G29" s="47">
        <f t="shared" si="2"/>
        <v>150</v>
      </c>
      <c r="H29" s="48">
        <f>H28+G29</f>
        <v>1850</v>
      </c>
      <c r="I29" s="49">
        <v>3</v>
      </c>
      <c r="J29" s="17"/>
    </row>
    <row r="30" spans="1:10" ht="18.75" x14ac:dyDescent="0.25">
      <c r="A30" s="183"/>
      <c r="B30" s="18">
        <v>6</v>
      </c>
      <c r="C30" s="6" t="s">
        <v>6</v>
      </c>
      <c r="D30" s="19">
        <v>25</v>
      </c>
      <c r="E30" s="5" t="s">
        <v>11</v>
      </c>
      <c r="F30" s="21" t="s">
        <v>41</v>
      </c>
      <c r="G30" s="47">
        <f t="shared" si="2"/>
        <v>150</v>
      </c>
      <c r="H30" s="48">
        <f>H29+G30</f>
        <v>2000</v>
      </c>
      <c r="I30" s="49">
        <v>3</v>
      </c>
      <c r="J30" s="17"/>
    </row>
    <row r="31" spans="1:10" ht="9.75" customHeight="1" x14ac:dyDescent="0.25">
      <c r="A31" s="183"/>
      <c r="B31" s="18"/>
      <c r="C31" s="6"/>
      <c r="D31" s="19"/>
      <c r="E31" s="5"/>
      <c r="F31" s="21"/>
      <c r="G31" s="47"/>
      <c r="H31" s="48"/>
      <c r="I31" s="49"/>
      <c r="J31" s="17"/>
    </row>
    <row r="32" spans="1:10" ht="9.75" customHeight="1" x14ac:dyDescent="0.25">
      <c r="A32" s="186" t="s">
        <v>23</v>
      </c>
      <c r="B32" s="30"/>
      <c r="C32" s="31"/>
      <c r="D32" s="32"/>
      <c r="E32" s="33"/>
      <c r="F32" s="34"/>
      <c r="G32" s="53"/>
      <c r="H32" s="54"/>
      <c r="I32" s="55"/>
      <c r="J32" s="35"/>
    </row>
    <row r="33" spans="1:10" ht="18.75" x14ac:dyDescent="0.25">
      <c r="A33" s="183"/>
      <c r="B33" s="18">
        <v>1</v>
      </c>
      <c r="C33" s="6" t="s">
        <v>6</v>
      </c>
      <c r="D33" s="19">
        <v>100</v>
      </c>
      <c r="E33" s="5" t="s">
        <v>20</v>
      </c>
      <c r="F33" s="5"/>
      <c r="G33" s="47">
        <f t="shared" ref="G33:G34" si="3">B33*D33</f>
        <v>100</v>
      </c>
      <c r="H33" s="48">
        <f>H30+G33</f>
        <v>2100</v>
      </c>
      <c r="I33" s="49">
        <v>3</v>
      </c>
      <c r="J33" s="17"/>
    </row>
    <row r="34" spans="1:10" ht="31.5" x14ac:dyDescent="0.25">
      <c r="A34" s="183"/>
      <c r="B34" s="18">
        <v>1</v>
      </c>
      <c r="C34" s="6" t="s">
        <v>6</v>
      </c>
      <c r="D34" s="19">
        <v>50</v>
      </c>
      <c r="E34" s="5" t="s">
        <v>33</v>
      </c>
      <c r="F34" s="21" t="s">
        <v>21</v>
      </c>
      <c r="G34" s="47">
        <f t="shared" si="3"/>
        <v>50</v>
      </c>
      <c r="H34" s="48">
        <f>H33+G34</f>
        <v>2150</v>
      </c>
      <c r="I34" s="49">
        <v>3</v>
      </c>
      <c r="J34" s="17"/>
    </row>
    <row r="35" spans="1:10" ht="18.75" x14ac:dyDescent="0.25">
      <c r="A35" s="183"/>
      <c r="B35" s="18"/>
      <c r="C35" s="6"/>
      <c r="D35" s="5"/>
      <c r="E35" s="5" t="s">
        <v>22</v>
      </c>
      <c r="F35" s="5"/>
      <c r="G35" s="56"/>
      <c r="H35" s="57">
        <f>SUM(G8:G34)</f>
        <v>2150</v>
      </c>
      <c r="I35" s="57">
        <f>SUM(I8:I34)</f>
        <v>76</v>
      </c>
      <c r="J35" s="17"/>
    </row>
    <row r="36" spans="1:10" ht="18.75" x14ac:dyDescent="0.3">
      <c r="A36" s="187"/>
      <c r="B36" s="18"/>
      <c r="C36" s="6"/>
      <c r="D36" s="5"/>
      <c r="E36" s="23" t="s">
        <v>31</v>
      </c>
      <c r="F36" s="24">
        <f>SUM(G8:G34)</f>
        <v>2150</v>
      </c>
      <c r="G36" s="47"/>
      <c r="H36" s="47"/>
      <c r="I36" s="58"/>
      <c r="J36" s="17"/>
    </row>
    <row r="37" spans="1:10" ht="9.75" customHeight="1" x14ac:dyDescent="0.3">
      <c r="A37" s="188"/>
      <c r="B37" s="25"/>
      <c r="C37" s="26"/>
      <c r="D37" s="27"/>
      <c r="E37" s="27"/>
      <c r="F37" s="28"/>
      <c r="G37" s="59"/>
      <c r="H37" s="59"/>
      <c r="I37" s="60"/>
      <c r="J37" s="29"/>
    </row>
    <row r="38" spans="1:10" ht="18.75" x14ac:dyDescent="0.3">
      <c r="A38" s="2"/>
      <c r="B38" s="5"/>
      <c r="C38" s="6"/>
      <c r="D38" s="5"/>
      <c r="E38" s="5"/>
      <c r="F38" s="4"/>
      <c r="G38" s="5"/>
      <c r="H38" s="5"/>
      <c r="I38" s="6"/>
      <c r="J38" s="7"/>
    </row>
    <row r="39" spans="1:10" ht="18.75" x14ac:dyDescent="0.3">
      <c r="A39" s="2"/>
      <c r="B39" s="5"/>
      <c r="C39" s="6"/>
      <c r="D39" s="5"/>
      <c r="E39" s="5"/>
      <c r="F39" s="2"/>
      <c r="G39" s="2"/>
      <c r="H39" s="2"/>
      <c r="I39" s="3"/>
      <c r="J39" s="2"/>
    </row>
    <row r="40" spans="1:10" ht="18.75" x14ac:dyDescent="0.3">
      <c r="A40" s="2"/>
      <c r="B40" s="2"/>
      <c r="C40" s="3"/>
      <c r="D40" s="2"/>
      <c r="E40" s="2"/>
      <c r="F40" s="2"/>
      <c r="G40" s="2"/>
      <c r="H40" s="2"/>
      <c r="I40" s="3"/>
      <c r="J40" s="2"/>
    </row>
    <row r="41" spans="1:10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</sheetData>
  <mergeCells count="6">
    <mergeCell ref="A32:A37"/>
    <mergeCell ref="A1:G1"/>
    <mergeCell ref="H1:J1"/>
    <mergeCell ref="E2:J4"/>
    <mergeCell ref="A7:A12"/>
    <mergeCell ref="A13:A31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DA94E-9F91-4DD7-B497-FAB91479482E}">
  <dimension ref="A1:J44"/>
  <sheetViews>
    <sheetView zoomScaleNormal="100" workbookViewId="0">
      <selection activeCell="B36" sqref="B36:F36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43565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101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98"/>
      <c r="B15" s="18"/>
      <c r="C15" s="6"/>
      <c r="D15" s="19"/>
      <c r="E15" s="5"/>
      <c r="F15" s="21"/>
      <c r="G15" s="47">
        <f t="shared" ref="G15:G23" si="0">B15*D15</f>
        <v>0</v>
      </c>
      <c r="H15" s="48">
        <f>H11+G15</f>
        <v>300</v>
      </c>
      <c r="I15" s="49"/>
      <c r="J15" s="17"/>
    </row>
    <row r="16" spans="1:10" ht="18.75" x14ac:dyDescent="0.25">
      <c r="A16" s="198"/>
      <c r="B16" s="18">
        <v>1</v>
      </c>
      <c r="C16" s="6" t="s">
        <v>6</v>
      </c>
      <c r="D16" s="19">
        <v>100</v>
      </c>
      <c r="E16" s="5" t="s">
        <v>8</v>
      </c>
      <c r="F16" s="21" t="s">
        <v>120</v>
      </c>
      <c r="G16" s="47">
        <f t="shared" si="0"/>
        <v>100</v>
      </c>
      <c r="H16" s="48">
        <f>H15+G16</f>
        <v>400</v>
      </c>
      <c r="I16" s="49">
        <v>2</v>
      </c>
      <c r="J16" s="17" t="s">
        <v>29</v>
      </c>
    </row>
    <row r="17" spans="1:10" ht="18.75" x14ac:dyDescent="0.25">
      <c r="A17" s="198"/>
      <c r="B17" s="18">
        <v>1</v>
      </c>
      <c r="C17" s="6" t="s">
        <v>6</v>
      </c>
      <c r="D17" s="19">
        <v>100</v>
      </c>
      <c r="E17" s="5" t="s">
        <v>12</v>
      </c>
      <c r="F17" s="21" t="s">
        <v>121</v>
      </c>
      <c r="G17" s="47">
        <f t="shared" si="0"/>
        <v>100</v>
      </c>
      <c r="H17" s="48">
        <f t="shared" ref="H17:H32" si="1">H16+G17</f>
        <v>500</v>
      </c>
      <c r="I17" s="49">
        <v>2</v>
      </c>
      <c r="J17" s="17" t="s">
        <v>29</v>
      </c>
    </row>
    <row r="18" spans="1:10" ht="31.5" x14ac:dyDescent="0.25">
      <c r="A18" s="198"/>
      <c r="B18" s="18">
        <v>4</v>
      </c>
      <c r="C18" s="6" t="s">
        <v>6</v>
      </c>
      <c r="D18" s="19">
        <v>25</v>
      </c>
      <c r="E18" s="5" t="s">
        <v>16</v>
      </c>
      <c r="F18" s="21" t="s">
        <v>122</v>
      </c>
      <c r="G18" s="47">
        <f t="shared" si="0"/>
        <v>100</v>
      </c>
      <c r="H18" s="48">
        <f t="shared" si="1"/>
        <v>600</v>
      </c>
      <c r="I18" s="49">
        <v>2</v>
      </c>
      <c r="J18" s="17"/>
    </row>
    <row r="19" spans="1:10" ht="18.75" x14ac:dyDescent="0.25">
      <c r="A19" s="198"/>
      <c r="B19" s="18">
        <v>1</v>
      </c>
      <c r="C19" s="6" t="s">
        <v>6</v>
      </c>
      <c r="D19" s="19">
        <v>50</v>
      </c>
      <c r="E19" s="5" t="s">
        <v>11</v>
      </c>
      <c r="F19" s="21" t="s">
        <v>105</v>
      </c>
      <c r="G19" s="47">
        <f t="shared" si="0"/>
        <v>50</v>
      </c>
      <c r="H19" s="48">
        <f t="shared" si="1"/>
        <v>650</v>
      </c>
      <c r="I19" s="49">
        <v>3</v>
      </c>
      <c r="J19" s="17" t="s">
        <v>30</v>
      </c>
    </row>
    <row r="20" spans="1:10" ht="18.75" x14ac:dyDescent="0.25">
      <c r="A20" s="198"/>
      <c r="B20" s="18">
        <v>1</v>
      </c>
      <c r="C20" s="6" t="s">
        <v>6</v>
      </c>
      <c r="D20" s="19">
        <v>100</v>
      </c>
      <c r="E20" s="5" t="s">
        <v>11</v>
      </c>
      <c r="F20" s="21" t="s">
        <v>106</v>
      </c>
      <c r="G20" s="47">
        <f t="shared" si="0"/>
        <v>100</v>
      </c>
      <c r="H20" s="48">
        <f t="shared" si="1"/>
        <v>750</v>
      </c>
      <c r="I20" s="49">
        <v>2</v>
      </c>
      <c r="J20" s="17" t="s">
        <v>92</v>
      </c>
    </row>
    <row r="21" spans="1:10" ht="18.75" x14ac:dyDescent="0.25">
      <c r="A21" s="198"/>
      <c r="B21" s="18"/>
      <c r="C21" s="6"/>
      <c r="D21" s="19"/>
      <c r="E21" s="5"/>
      <c r="F21" s="21"/>
      <c r="G21" s="47">
        <f t="shared" si="0"/>
        <v>0</v>
      </c>
      <c r="H21" s="48">
        <f t="shared" si="1"/>
        <v>750</v>
      </c>
      <c r="I21" s="49"/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750</v>
      </c>
      <c r="I22" s="49"/>
      <c r="J22" s="17"/>
    </row>
    <row r="23" spans="1:10" ht="18.75" x14ac:dyDescent="0.25">
      <c r="A23" s="198"/>
      <c r="B23" s="18"/>
      <c r="C23" s="6"/>
      <c r="D23" s="19"/>
      <c r="E23" s="5"/>
      <c r="F23" s="85" t="s">
        <v>123</v>
      </c>
      <c r="G23" s="47">
        <f t="shared" si="0"/>
        <v>0</v>
      </c>
      <c r="H23" s="48">
        <f t="shared" si="1"/>
        <v>750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750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200</v>
      </c>
      <c r="E25" s="5" t="s">
        <v>8</v>
      </c>
      <c r="F25" s="21" t="s">
        <v>124</v>
      </c>
      <c r="G25" s="47">
        <f t="shared" ref="G25:G32" si="2">B25*D25</f>
        <v>200</v>
      </c>
      <c r="H25" s="48">
        <f t="shared" si="1"/>
        <v>950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100</v>
      </c>
      <c r="E26" s="5" t="s">
        <v>12</v>
      </c>
      <c r="F26" s="21" t="s">
        <v>124</v>
      </c>
      <c r="G26" s="47">
        <f t="shared" si="2"/>
        <v>100</v>
      </c>
      <c r="H26" s="48">
        <f t="shared" si="1"/>
        <v>1050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100</v>
      </c>
      <c r="E27" s="5" t="s">
        <v>16</v>
      </c>
      <c r="F27" s="21" t="s">
        <v>125</v>
      </c>
      <c r="G27" s="47">
        <f t="shared" si="2"/>
        <v>100</v>
      </c>
      <c r="H27" s="48">
        <f t="shared" si="1"/>
        <v>1150</v>
      </c>
      <c r="I27" s="49">
        <v>4</v>
      </c>
      <c r="J27" s="17"/>
    </row>
    <row r="28" spans="1:10" ht="18.75" x14ac:dyDescent="0.25">
      <c r="A28" s="198"/>
      <c r="B28" s="18">
        <v>3</v>
      </c>
      <c r="C28" s="6" t="s">
        <v>6</v>
      </c>
      <c r="D28" s="19">
        <v>200</v>
      </c>
      <c r="E28" s="5" t="s">
        <v>97</v>
      </c>
      <c r="F28" s="21" t="s">
        <v>127</v>
      </c>
      <c r="G28" s="47">
        <f t="shared" si="2"/>
        <v>600</v>
      </c>
      <c r="H28" s="48">
        <f t="shared" si="1"/>
        <v>1750</v>
      </c>
      <c r="I28" s="49">
        <v>4</v>
      </c>
      <c r="J28" s="17" t="s">
        <v>114</v>
      </c>
    </row>
    <row r="29" spans="1:10" ht="18.75" x14ac:dyDescent="0.25">
      <c r="A29" s="198"/>
      <c r="B29" s="18">
        <v>1</v>
      </c>
      <c r="C29" s="6" t="s">
        <v>6</v>
      </c>
      <c r="D29" s="19">
        <v>50</v>
      </c>
      <c r="E29" s="5" t="s">
        <v>8</v>
      </c>
      <c r="F29" s="21" t="s">
        <v>126</v>
      </c>
      <c r="G29" s="47">
        <f t="shared" si="2"/>
        <v>50</v>
      </c>
      <c r="H29" s="48">
        <f t="shared" si="1"/>
        <v>1800</v>
      </c>
      <c r="I29" s="49">
        <v>4</v>
      </c>
      <c r="J29" s="17"/>
    </row>
    <row r="30" spans="1:10" ht="18.75" x14ac:dyDescent="0.25">
      <c r="A30" s="198"/>
      <c r="B30" s="18">
        <v>1</v>
      </c>
      <c r="C30" s="6" t="s">
        <v>6</v>
      </c>
      <c r="D30" s="19">
        <v>100</v>
      </c>
      <c r="E30" s="5" t="s">
        <v>8</v>
      </c>
      <c r="F30" s="21" t="s">
        <v>126</v>
      </c>
      <c r="G30" s="47">
        <f t="shared" si="2"/>
        <v>100</v>
      </c>
      <c r="H30" s="48">
        <f t="shared" si="1"/>
        <v>1900</v>
      </c>
      <c r="I30" s="49">
        <v>4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100</v>
      </c>
      <c r="E31" s="5" t="s">
        <v>97</v>
      </c>
      <c r="F31" s="21" t="s">
        <v>128</v>
      </c>
      <c r="G31" s="47">
        <f t="shared" si="2"/>
        <v>100</v>
      </c>
      <c r="H31" s="48">
        <f t="shared" si="1"/>
        <v>2000</v>
      </c>
      <c r="I31" s="49">
        <v>5</v>
      </c>
      <c r="J31" s="17"/>
    </row>
    <row r="32" spans="1:10" ht="18.75" x14ac:dyDescent="0.25">
      <c r="A32" s="198"/>
      <c r="B32" s="18">
        <v>4</v>
      </c>
      <c r="C32" s="6" t="s">
        <v>6</v>
      </c>
      <c r="D32" s="19">
        <v>50</v>
      </c>
      <c r="E32" s="5" t="s">
        <v>8</v>
      </c>
      <c r="F32" s="21" t="s">
        <v>129</v>
      </c>
      <c r="G32" s="47">
        <f t="shared" si="2"/>
        <v>200</v>
      </c>
      <c r="H32" s="48">
        <f t="shared" si="1"/>
        <v>2200</v>
      </c>
      <c r="I32" s="49">
        <v>8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 t="s">
        <v>20</v>
      </c>
      <c r="F35" s="5"/>
      <c r="G35" s="47">
        <f t="shared" ref="G35:G36" si="3">B35*D35</f>
        <v>200</v>
      </c>
      <c r="H35" s="48">
        <f>H32+G35</f>
        <v>2400</v>
      </c>
      <c r="I35" s="49">
        <v>5</v>
      </c>
      <c r="J35" s="17"/>
    </row>
    <row r="36" spans="1:10" ht="18.75" x14ac:dyDescent="0.25">
      <c r="A36" s="198"/>
      <c r="B36" s="18"/>
      <c r="C36" s="6"/>
      <c r="D36" s="19"/>
      <c r="E36" s="5"/>
      <c r="F36" s="21"/>
      <c r="G36" s="47">
        <f t="shared" si="3"/>
        <v>0</v>
      </c>
      <c r="H36" s="48">
        <f>H35+G36</f>
        <v>2400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2400</v>
      </c>
      <c r="I37" s="57">
        <f>SUM(I8:I36)</f>
        <v>85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2400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CE223-363D-405C-A730-F55557A9289E}">
  <dimension ref="A1:J44"/>
  <sheetViews>
    <sheetView zoomScaleNormal="100" workbookViewId="0">
      <selection activeCell="F21" sqref="F21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43567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101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31.5" x14ac:dyDescent="0.25">
      <c r="A15" s="198"/>
      <c r="B15" s="18">
        <v>1</v>
      </c>
      <c r="C15" s="6" t="s">
        <v>6</v>
      </c>
      <c r="D15" s="19">
        <v>50</v>
      </c>
      <c r="E15" s="5" t="s">
        <v>8</v>
      </c>
      <c r="F15" s="21" t="s">
        <v>130</v>
      </c>
      <c r="G15" s="47">
        <f t="shared" ref="G15:G23" si="0">B15*D15</f>
        <v>50</v>
      </c>
      <c r="H15" s="48">
        <f>H11+G15</f>
        <v>350</v>
      </c>
      <c r="I15" s="49"/>
      <c r="J15" s="17"/>
    </row>
    <row r="16" spans="1:10" ht="18.75" x14ac:dyDescent="0.25">
      <c r="A16" s="198"/>
      <c r="B16" s="18">
        <v>1</v>
      </c>
      <c r="C16" s="6" t="s">
        <v>6</v>
      </c>
      <c r="D16" s="19">
        <v>100</v>
      </c>
      <c r="E16" s="5" t="s">
        <v>8</v>
      </c>
      <c r="F16" s="21" t="s">
        <v>120</v>
      </c>
      <c r="G16" s="47">
        <f t="shared" si="0"/>
        <v>100</v>
      </c>
      <c r="H16" s="48">
        <f>H15+G16</f>
        <v>450</v>
      </c>
      <c r="I16" s="49">
        <v>2</v>
      </c>
      <c r="J16" s="17" t="s">
        <v>29</v>
      </c>
    </row>
    <row r="17" spans="1:10" ht="18.75" x14ac:dyDescent="0.25">
      <c r="A17" s="198"/>
      <c r="B17" s="18">
        <v>1</v>
      </c>
      <c r="C17" s="6" t="s">
        <v>6</v>
      </c>
      <c r="D17" s="19">
        <v>100</v>
      </c>
      <c r="E17" s="5" t="s">
        <v>12</v>
      </c>
      <c r="F17" s="21" t="s">
        <v>121</v>
      </c>
      <c r="G17" s="47">
        <f t="shared" si="0"/>
        <v>100</v>
      </c>
      <c r="H17" s="48">
        <f t="shared" ref="H17:H32" si="1">H16+G17</f>
        <v>550</v>
      </c>
      <c r="I17" s="49">
        <v>2</v>
      </c>
      <c r="J17" s="17" t="s">
        <v>29</v>
      </c>
    </row>
    <row r="18" spans="1:10" ht="31.5" x14ac:dyDescent="0.25">
      <c r="A18" s="198"/>
      <c r="B18" s="18">
        <v>2</v>
      </c>
      <c r="C18" s="6" t="s">
        <v>6</v>
      </c>
      <c r="D18" s="19">
        <v>50</v>
      </c>
      <c r="E18" s="5" t="s">
        <v>16</v>
      </c>
      <c r="F18" s="21" t="s">
        <v>122</v>
      </c>
      <c r="G18" s="47">
        <f t="shared" si="0"/>
        <v>100</v>
      </c>
      <c r="H18" s="48">
        <f t="shared" si="1"/>
        <v>650</v>
      </c>
      <c r="I18" s="49">
        <v>2</v>
      </c>
      <c r="J18" s="17"/>
    </row>
    <row r="19" spans="1:10" ht="18.75" x14ac:dyDescent="0.25">
      <c r="A19" s="198"/>
      <c r="B19" s="18">
        <v>1</v>
      </c>
      <c r="C19" s="6" t="s">
        <v>6</v>
      </c>
      <c r="D19" s="19">
        <v>50</v>
      </c>
      <c r="E19" s="5" t="s">
        <v>11</v>
      </c>
      <c r="F19" s="21" t="s">
        <v>105</v>
      </c>
      <c r="G19" s="47">
        <f t="shared" si="0"/>
        <v>50</v>
      </c>
      <c r="H19" s="48">
        <f t="shared" si="1"/>
        <v>700</v>
      </c>
      <c r="I19" s="49">
        <v>3</v>
      </c>
      <c r="J19" s="17" t="s">
        <v>30</v>
      </c>
    </row>
    <row r="20" spans="1:10" ht="18.75" x14ac:dyDescent="0.25">
      <c r="A20" s="198"/>
      <c r="B20" s="18">
        <v>1</v>
      </c>
      <c r="C20" s="6" t="s">
        <v>6</v>
      </c>
      <c r="D20" s="19">
        <v>100</v>
      </c>
      <c r="E20" s="5" t="s">
        <v>11</v>
      </c>
      <c r="F20" s="21" t="s">
        <v>106</v>
      </c>
      <c r="G20" s="47">
        <f t="shared" si="0"/>
        <v>100</v>
      </c>
      <c r="H20" s="48">
        <f t="shared" si="1"/>
        <v>800</v>
      </c>
      <c r="I20" s="49">
        <v>2</v>
      </c>
      <c r="J20" s="17" t="s">
        <v>92</v>
      </c>
    </row>
    <row r="21" spans="1:10" ht="18.75" x14ac:dyDescent="0.25">
      <c r="A21" s="198"/>
      <c r="B21" s="18"/>
      <c r="C21" s="6"/>
      <c r="D21" s="19"/>
      <c r="E21" s="5"/>
      <c r="F21" s="21" t="s">
        <v>132</v>
      </c>
      <c r="G21" s="47">
        <f t="shared" si="0"/>
        <v>0</v>
      </c>
      <c r="H21" s="48">
        <f t="shared" si="1"/>
        <v>800</v>
      </c>
      <c r="I21" s="49"/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800</v>
      </c>
      <c r="I22" s="49"/>
      <c r="J22" s="17"/>
    </row>
    <row r="23" spans="1:10" ht="18.75" x14ac:dyDescent="0.25">
      <c r="A23" s="198"/>
      <c r="B23" s="18"/>
      <c r="C23" s="6"/>
      <c r="D23" s="19"/>
      <c r="E23" s="5"/>
      <c r="F23" s="85" t="s">
        <v>123</v>
      </c>
      <c r="G23" s="47">
        <f t="shared" si="0"/>
        <v>0</v>
      </c>
      <c r="H23" s="48">
        <f t="shared" si="1"/>
        <v>800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800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200</v>
      </c>
      <c r="E25" s="5" t="s">
        <v>8</v>
      </c>
      <c r="F25" s="21" t="s">
        <v>124</v>
      </c>
      <c r="G25" s="47">
        <f t="shared" ref="G25:G32" si="2">B25*D25</f>
        <v>200</v>
      </c>
      <c r="H25" s="48">
        <f t="shared" si="1"/>
        <v>1000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100</v>
      </c>
      <c r="E26" s="5" t="s">
        <v>12</v>
      </c>
      <c r="F26" s="21" t="s">
        <v>124</v>
      </c>
      <c r="G26" s="47">
        <f t="shared" si="2"/>
        <v>100</v>
      </c>
      <c r="H26" s="48">
        <f t="shared" si="1"/>
        <v>1100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100</v>
      </c>
      <c r="E27" s="5" t="s">
        <v>16</v>
      </c>
      <c r="F27" s="21" t="s">
        <v>125</v>
      </c>
      <c r="G27" s="47">
        <f t="shared" si="2"/>
        <v>100</v>
      </c>
      <c r="H27" s="48">
        <f t="shared" si="1"/>
        <v>1200</v>
      </c>
      <c r="I27" s="49">
        <v>4</v>
      </c>
      <c r="J27" s="17"/>
    </row>
    <row r="28" spans="1:10" ht="18.75" x14ac:dyDescent="0.25">
      <c r="A28" s="198"/>
      <c r="B28" s="18">
        <v>3</v>
      </c>
      <c r="C28" s="6" t="s">
        <v>6</v>
      </c>
      <c r="D28" s="19">
        <v>200</v>
      </c>
      <c r="E28" s="5" t="s">
        <v>131</v>
      </c>
      <c r="F28" s="21" t="s">
        <v>127</v>
      </c>
      <c r="G28" s="47">
        <f t="shared" si="2"/>
        <v>600</v>
      </c>
      <c r="H28" s="48">
        <f t="shared" si="1"/>
        <v>1800</v>
      </c>
      <c r="I28" s="49">
        <v>4</v>
      </c>
      <c r="J28" s="17" t="s">
        <v>114</v>
      </c>
    </row>
    <row r="29" spans="1:10" ht="18.75" x14ac:dyDescent="0.25">
      <c r="A29" s="198"/>
      <c r="B29" s="18">
        <v>1</v>
      </c>
      <c r="C29" s="6" t="s">
        <v>6</v>
      </c>
      <c r="D29" s="19">
        <v>50</v>
      </c>
      <c r="E29" s="5" t="s">
        <v>12</v>
      </c>
      <c r="F29" s="21" t="s">
        <v>126</v>
      </c>
      <c r="G29" s="47">
        <f t="shared" si="2"/>
        <v>50</v>
      </c>
      <c r="H29" s="48">
        <f t="shared" si="1"/>
        <v>1850</v>
      </c>
      <c r="I29" s="49">
        <v>4</v>
      </c>
      <c r="J29" s="17"/>
    </row>
    <row r="30" spans="1:10" ht="18.75" x14ac:dyDescent="0.25">
      <c r="A30" s="198"/>
      <c r="B30" s="18">
        <v>1</v>
      </c>
      <c r="C30" s="6" t="s">
        <v>6</v>
      </c>
      <c r="D30" s="19">
        <v>100</v>
      </c>
      <c r="E30" s="5" t="s">
        <v>12</v>
      </c>
      <c r="F30" s="21" t="s">
        <v>126</v>
      </c>
      <c r="G30" s="47">
        <f t="shared" si="2"/>
        <v>100</v>
      </c>
      <c r="H30" s="48">
        <f t="shared" si="1"/>
        <v>1950</v>
      </c>
      <c r="I30" s="49">
        <v>4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100</v>
      </c>
      <c r="E31" s="5" t="s">
        <v>11</v>
      </c>
      <c r="F31" s="21" t="s">
        <v>126</v>
      </c>
      <c r="G31" s="47">
        <f t="shared" si="2"/>
        <v>100</v>
      </c>
      <c r="H31" s="48">
        <f t="shared" si="1"/>
        <v>2050</v>
      </c>
      <c r="I31" s="49">
        <v>5</v>
      </c>
      <c r="J31" s="17"/>
    </row>
    <row r="32" spans="1:10" ht="18.75" x14ac:dyDescent="0.25">
      <c r="A32" s="198"/>
      <c r="B32" s="18">
        <v>4</v>
      </c>
      <c r="C32" s="6" t="s">
        <v>6</v>
      </c>
      <c r="D32" s="19">
        <v>50</v>
      </c>
      <c r="E32" s="5" t="s">
        <v>8</v>
      </c>
      <c r="F32" s="21" t="s">
        <v>129</v>
      </c>
      <c r="G32" s="47">
        <f t="shared" si="2"/>
        <v>200</v>
      </c>
      <c r="H32" s="48">
        <f t="shared" si="1"/>
        <v>2250</v>
      </c>
      <c r="I32" s="49">
        <v>8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 t="s">
        <v>20</v>
      </c>
      <c r="F35" s="5"/>
      <c r="G35" s="47">
        <f t="shared" ref="G35:G36" si="3">B35*D35</f>
        <v>200</v>
      </c>
      <c r="H35" s="48">
        <f>H32+G35</f>
        <v>2450</v>
      </c>
      <c r="I35" s="49">
        <v>5</v>
      </c>
      <c r="J35" s="17"/>
    </row>
    <row r="36" spans="1:10" ht="18.75" x14ac:dyDescent="0.25">
      <c r="A36" s="198"/>
      <c r="B36" s="18"/>
      <c r="C36" s="6"/>
      <c r="D36" s="19"/>
      <c r="E36" s="5"/>
      <c r="F36" s="21"/>
      <c r="G36" s="47">
        <f t="shared" si="3"/>
        <v>0</v>
      </c>
      <c r="H36" s="48">
        <f>H35+G36</f>
        <v>2450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2450</v>
      </c>
      <c r="I37" s="57">
        <f>SUM(I8:I36)</f>
        <v>85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2450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34652-1000-4CDA-AC6F-5DFADE4B8AEC}">
  <dimension ref="A1:J44"/>
  <sheetViews>
    <sheetView zoomScaleNormal="100" workbookViewId="0">
      <selection activeCell="I32" sqref="I32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43572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133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98"/>
      <c r="B15" s="18"/>
      <c r="C15" s="6"/>
      <c r="D15" s="19"/>
      <c r="E15" s="5"/>
      <c r="F15" s="21"/>
      <c r="G15" s="47">
        <f t="shared" ref="G15:G23" si="0">B15*D15</f>
        <v>0</v>
      </c>
      <c r="H15" s="48">
        <f>H11+G15</f>
        <v>300</v>
      </c>
      <c r="I15" s="49"/>
      <c r="J15" s="17"/>
    </row>
    <row r="16" spans="1:10" ht="18.75" x14ac:dyDescent="0.25">
      <c r="A16" s="198"/>
      <c r="B16" s="18">
        <v>1</v>
      </c>
      <c r="C16" s="6" t="s">
        <v>6</v>
      </c>
      <c r="D16" s="19">
        <v>150</v>
      </c>
      <c r="E16" s="5" t="s">
        <v>8</v>
      </c>
      <c r="F16" s="21" t="s">
        <v>120</v>
      </c>
      <c r="G16" s="47">
        <f t="shared" si="0"/>
        <v>150</v>
      </c>
      <c r="H16" s="48">
        <f>H15+G16</f>
        <v>450</v>
      </c>
      <c r="I16" s="49">
        <v>2</v>
      </c>
      <c r="J16" s="17" t="s">
        <v>29</v>
      </c>
    </row>
    <row r="17" spans="1:10" ht="18.75" x14ac:dyDescent="0.25">
      <c r="A17" s="198"/>
      <c r="B17" s="18">
        <v>1</v>
      </c>
      <c r="C17" s="6" t="s">
        <v>6</v>
      </c>
      <c r="D17" s="19">
        <v>150</v>
      </c>
      <c r="E17" s="5" t="s">
        <v>12</v>
      </c>
      <c r="F17" s="21" t="s">
        <v>121</v>
      </c>
      <c r="G17" s="47">
        <f t="shared" si="0"/>
        <v>150</v>
      </c>
      <c r="H17" s="48">
        <f t="shared" ref="H17:H32" si="1">H16+G17</f>
        <v>600</v>
      </c>
      <c r="I17" s="49">
        <v>2</v>
      </c>
      <c r="J17" s="17" t="s">
        <v>29</v>
      </c>
    </row>
    <row r="18" spans="1:10" ht="31.5" x14ac:dyDescent="0.25">
      <c r="A18" s="198"/>
      <c r="B18" s="18">
        <v>2</v>
      </c>
      <c r="C18" s="6" t="s">
        <v>6</v>
      </c>
      <c r="D18" s="19">
        <v>50</v>
      </c>
      <c r="E18" s="5" t="s">
        <v>16</v>
      </c>
      <c r="F18" s="21" t="s">
        <v>122</v>
      </c>
      <c r="G18" s="47">
        <f t="shared" si="0"/>
        <v>100</v>
      </c>
      <c r="H18" s="48">
        <f t="shared" si="1"/>
        <v>700</v>
      </c>
      <c r="I18" s="49">
        <v>2</v>
      </c>
      <c r="J18" s="17"/>
    </row>
    <row r="19" spans="1:10" ht="18.75" x14ac:dyDescent="0.25">
      <c r="A19" s="198"/>
      <c r="B19" s="18">
        <v>1</v>
      </c>
      <c r="C19" s="6" t="s">
        <v>6</v>
      </c>
      <c r="D19" s="19">
        <v>50</v>
      </c>
      <c r="E19" s="5" t="s">
        <v>11</v>
      </c>
      <c r="F19" s="21" t="s">
        <v>105</v>
      </c>
      <c r="G19" s="47">
        <f t="shared" si="0"/>
        <v>50</v>
      </c>
      <c r="H19" s="48">
        <f t="shared" si="1"/>
        <v>750</v>
      </c>
      <c r="I19" s="49">
        <v>2</v>
      </c>
      <c r="J19" s="17" t="s">
        <v>30</v>
      </c>
    </row>
    <row r="20" spans="1:10" ht="18.75" x14ac:dyDescent="0.25">
      <c r="A20" s="198"/>
      <c r="B20" s="18">
        <v>1</v>
      </c>
      <c r="C20" s="6" t="s">
        <v>6</v>
      </c>
      <c r="D20" s="19">
        <v>150</v>
      </c>
      <c r="E20" s="5" t="s">
        <v>11</v>
      </c>
      <c r="F20" s="21" t="s">
        <v>106</v>
      </c>
      <c r="G20" s="47">
        <f t="shared" si="0"/>
        <v>150</v>
      </c>
      <c r="H20" s="48">
        <f t="shared" si="1"/>
        <v>900</v>
      </c>
      <c r="I20" s="49">
        <v>2</v>
      </c>
      <c r="J20" s="17" t="s">
        <v>92</v>
      </c>
    </row>
    <row r="21" spans="1:10" ht="18.75" x14ac:dyDescent="0.25">
      <c r="A21" s="198"/>
      <c r="B21" s="18"/>
      <c r="C21" s="6"/>
      <c r="D21" s="19"/>
      <c r="E21" s="5"/>
      <c r="F21" s="21" t="s">
        <v>132</v>
      </c>
      <c r="G21" s="47">
        <f t="shared" si="0"/>
        <v>0</v>
      </c>
      <c r="H21" s="48">
        <f t="shared" si="1"/>
        <v>900</v>
      </c>
      <c r="I21" s="49"/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900</v>
      </c>
      <c r="I22" s="49"/>
      <c r="J22" s="17"/>
    </row>
    <row r="23" spans="1:10" ht="18.75" x14ac:dyDescent="0.25">
      <c r="A23" s="198"/>
      <c r="B23" s="18"/>
      <c r="C23" s="6"/>
      <c r="D23" s="19"/>
      <c r="E23" s="5"/>
      <c r="F23" s="85" t="s">
        <v>123</v>
      </c>
      <c r="G23" s="47">
        <f t="shared" si="0"/>
        <v>0</v>
      </c>
      <c r="H23" s="48">
        <f t="shared" si="1"/>
        <v>900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900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200</v>
      </c>
      <c r="E25" s="5" t="s">
        <v>8</v>
      </c>
      <c r="F25" s="21" t="s">
        <v>124</v>
      </c>
      <c r="G25" s="47">
        <f t="shared" ref="G25:G32" si="2">B25*D25</f>
        <v>200</v>
      </c>
      <c r="H25" s="48">
        <f t="shared" si="1"/>
        <v>1100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150</v>
      </c>
      <c r="E26" s="5" t="s">
        <v>12</v>
      </c>
      <c r="F26" s="21" t="s">
        <v>124</v>
      </c>
      <c r="G26" s="47">
        <f t="shared" si="2"/>
        <v>150</v>
      </c>
      <c r="H26" s="48">
        <f t="shared" si="1"/>
        <v>1250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100</v>
      </c>
      <c r="E27" s="5" t="s">
        <v>16</v>
      </c>
      <c r="F27" s="21" t="s">
        <v>125</v>
      </c>
      <c r="G27" s="47">
        <f t="shared" si="2"/>
        <v>100</v>
      </c>
      <c r="H27" s="48">
        <f t="shared" si="1"/>
        <v>1350</v>
      </c>
      <c r="I27" s="49">
        <v>2</v>
      </c>
      <c r="J27" s="17"/>
    </row>
    <row r="28" spans="1:10" ht="18.75" x14ac:dyDescent="0.25">
      <c r="A28" s="198"/>
      <c r="B28" s="18">
        <v>4</v>
      </c>
      <c r="C28" s="6" t="s">
        <v>6</v>
      </c>
      <c r="D28" s="19">
        <v>50</v>
      </c>
      <c r="E28" s="5" t="s">
        <v>8</v>
      </c>
      <c r="F28" s="21" t="s">
        <v>129</v>
      </c>
      <c r="G28" s="47">
        <f t="shared" si="2"/>
        <v>200</v>
      </c>
      <c r="H28" s="48">
        <f t="shared" si="1"/>
        <v>1550</v>
      </c>
      <c r="I28" s="49">
        <v>6</v>
      </c>
      <c r="J28" s="17"/>
    </row>
    <row r="29" spans="1:10" ht="18.75" x14ac:dyDescent="0.25">
      <c r="A29" s="198"/>
      <c r="B29" s="18">
        <v>4</v>
      </c>
      <c r="C29" s="6" t="s">
        <v>6</v>
      </c>
      <c r="D29" s="19">
        <v>50</v>
      </c>
      <c r="E29" s="5" t="s">
        <v>12</v>
      </c>
      <c r="F29" s="21" t="s">
        <v>129</v>
      </c>
      <c r="G29" s="47">
        <f t="shared" si="2"/>
        <v>200</v>
      </c>
      <c r="H29" s="48">
        <f t="shared" si="1"/>
        <v>1750</v>
      </c>
      <c r="I29" s="49">
        <v>6</v>
      </c>
      <c r="J29" s="17"/>
    </row>
    <row r="30" spans="1:10" ht="18.75" x14ac:dyDescent="0.25">
      <c r="A30" s="198"/>
      <c r="B30" s="18">
        <v>4</v>
      </c>
      <c r="C30" s="6" t="s">
        <v>6</v>
      </c>
      <c r="D30" s="19">
        <v>50</v>
      </c>
      <c r="E30" s="5" t="s">
        <v>11</v>
      </c>
      <c r="F30" s="21" t="s">
        <v>129</v>
      </c>
      <c r="G30" s="47">
        <f t="shared" si="2"/>
        <v>200</v>
      </c>
      <c r="H30" s="48">
        <f t="shared" si="1"/>
        <v>1950</v>
      </c>
      <c r="I30" s="49">
        <v>6</v>
      </c>
      <c r="J30" s="17"/>
    </row>
    <row r="31" spans="1:10" ht="18.75" x14ac:dyDescent="0.25">
      <c r="A31" s="198"/>
      <c r="B31" s="18">
        <v>4</v>
      </c>
      <c r="C31" s="6" t="s">
        <v>6</v>
      </c>
      <c r="D31" s="19">
        <v>50</v>
      </c>
      <c r="E31" s="5" t="s">
        <v>16</v>
      </c>
      <c r="F31" s="21" t="s">
        <v>129</v>
      </c>
      <c r="G31" s="47">
        <f t="shared" si="2"/>
        <v>200</v>
      </c>
      <c r="H31" s="48">
        <f t="shared" si="1"/>
        <v>2150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100</v>
      </c>
      <c r="E32" s="5" t="s">
        <v>97</v>
      </c>
      <c r="F32" s="21" t="s">
        <v>134</v>
      </c>
      <c r="G32" s="47">
        <f t="shared" si="2"/>
        <v>100</v>
      </c>
      <c r="H32" s="48">
        <f t="shared" si="1"/>
        <v>2250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 t="s">
        <v>20</v>
      </c>
      <c r="F35" s="5"/>
      <c r="G35" s="47">
        <f t="shared" ref="G35:G36" si="3">B35*D35</f>
        <v>200</v>
      </c>
      <c r="H35" s="48">
        <f>H32+G35</f>
        <v>2450</v>
      </c>
      <c r="I35" s="49">
        <v>5</v>
      </c>
      <c r="J35" s="17"/>
    </row>
    <row r="36" spans="1:10" ht="18.75" x14ac:dyDescent="0.25">
      <c r="A36" s="198"/>
      <c r="B36" s="18"/>
      <c r="C36" s="6"/>
      <c r="D36" s="19"/>
      <c r="E36" s="5"/>
      <c r="F36" s="21"/>
      <c r="G36" s="47">
        <f t="shared" si="3"/>
        <v>0</v>
      </c>
      <c r="H36" s="48">
        <f>H35+G36</f>
        <v>2450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2450</v>
      </c>
      <c r="I37" s="57">
        <f>SUM(I8:I36)</f>
        <v>83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2450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5F666-C946-4557-96D7-F411AA0E1EC1}">
  <dimension ref="A1:J44"/>
  <sheetViews>
    <sheetView zoomScaleNormal="100" workbookViewId="0">
      <selection activeCell="B30" sqref="B30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43593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135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98"/>
      <c r="B15" s="18">
        <v>2</v>
      </c>
      <c r="C15" s="6" t="s">
        <v>6</v>
      </c>
      <c r="D15" s="19">
        <v>25</v>
      </c>
      <c r="E15" s="5" t="s">
        <v>8</v>
      </c>
      <c r="F15" s="21" t="s">
        <v>136</v>
      </c>
      <c r="G15" s="47">
        <f t="shared" ref="G15:G23" si="0">B15*D15</f>
        <v>50</v>
      </c>
      <c r="H15" s="48">
        <f>H11+G15</f>
        <v>350</v>
      </c>
      <c r="I15" s="49">
        <v>2</v>
      </c>
      <c r="J15" s="17"/>
    </row>
    <row r="16" spans="1:10" ht="18.75" x14ac:dyDescent="0.25">
      <c r="A16" s="198"/>
      <c r="B16" s="18">
        <v>1</v>
      </c>
      <c r="C16" s="6" t="s">
        <v>6</v>
      </c>
      <c r="D16" s="19">
        <v>150</v>
      </c>
      <c r="E16" s="5" t="s">
        <v>8</v>
      </c>
      <c r="F16" s="21" t="s">
        <v>120</v>
      </c>
      <c r="G16" s="47">
        <f t="shared" si="0"/>
        <v>150</v>
      </c>
      <c r="H16" s="48">
        <f>H15+G16</f>
        <v>500</v>
      </c>
      <c r="I16" s="49">
        <v>2</v>
      </c>
      <c r="J16" s="17" t="s">
        <v>29</v>
      </c>
    </row>
    <row r="17" spans="1:10" ht="18.75" x14ac:dyDescent="0.25">
      <c r="A17" s="198"/>
      <c r="B17" s="18">
        <v>1</v>
      </c>
      <c r="C17" s="6" t="s">
        <v>6</v>
      </c>
      <c r="D17" s="19">
        <v>100</v>
      </c>
      <c r="E17" s="5" t="s">
        <v>12</v>
      </c>
      <c r="F17" s="21" t="s">
        <v>121</v>
      </c>
      <c r="G17" s="47">
        <f t="shared" si="0"/>
        <v>100</v>
      </c>
      <c r="H17" s="48">
        <f t="shared" ref="H17:H32" si="1">H16+G17</f>
        <v>600</v>
      </c>
      <c r="I17" s="49">
        <v>2</v>
      </c>
      <c r="J17" s="17" t="s">
        <v>29</v>
      </c>
    </row>
    <row r="18" spans="1:10" ht="31.5" x14ac:dyDescent="0.25">
      <c r="A18" s="198"/>
      <c r="B18" s="18">
        <v>2</v>
      </c>
      <c r="C18" s="6" t="s">
        <v>6</v>
      </c>
      <c r="D18" s="19">
        <v>50</v>
      </c>
      <c r="E18" s="5" t="s">
        <v>16</v>
      </c>
      <c r="F18" s="21" t="s">
        <v>122</v>
      </c>
      <c r="G18" s="47">
        <f t="shared" si="0"/>
        <v>100</v>
      </c>
      <c r="H18" s="48">
        <f t="shared" si="1"/>
        <v>700</v>
      </c>
      <c r="I18" s="49">
        <v>2</v>
      </c>
      <c r="J18" s="17"/>
    </row>
    <row r="19" spans="1:10" ht="18.75" x14ac:dyDescent="0.25">
      <c r="A19" s="198"/>
      <c r="B19" s="18"/>
      <c r="C19" s="6"/>
      <c r="D19" s="19"/>
      <c r="E19" s="5"/>
      <c r="F19" s="21"/>
      <c r="G19" s="47">
        <f t="shared" si="0"/>
        <v>0</v>
      </c>
      <c r="H19" s="48">
        <f t="shared" si="1"/>
        <v>700</v>
      </c>
      <c r="I19" s="49"/>
      <c r="J19" s="17"/>
    </row>
    <row r="20" spans="1:10" ht="18.75" x14ac:dyDescent="0.25">
      <c r="A20" s="198"/>
      <c r="B20" s="18">
        <v>1</v>
      </c>
      <c r="C20" s="6" t="s">
        <v>6</v>
      </c>
      <c r="D20" s="19">
        <v>200</v>
      </c>
      <c r="E20" s="5" t="s">
        <v>11</v>
      </c>
      <c r="F20" s="21" t="s">
        <v>137</v>
      </c>
      <c r="G20" s="47">
        <f t="shared" si="0"/>
        <v>200</v>
      </c>
      <c r="H20" s="48">
        <f t="shared" si="1"/>
        <v>900</v>
      </c>
      <c r="I20" s="49">
        <v>2</v>
      </c>
      <c r="J20" s="17" t="s">
        <v>92</v>
      </c>
    </row>
    <row r="21" spans="1:10" ht="18.75" x14ac:dyDescent="0.25">
      <c r="A21" s="198"/>
      <c r="B21" s="18"/>
      <c r="C21" s="6"/>
      <c r="D21" s="19"/>
      <c r="E21" s="5"/>
      <c r="F21" s="21" t="s">
        <v>132</v>
      </c>
      <c r="G21" s="47">
        <f t="shared" si="0"/>
        <v>0</v>
      </c>
      <c r="H21" s="48">
        <f t="shared" si="1"/>
        <v>900</v>
      </c>
      <c r="I21" s="49"/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900</v>
      </c>
      <c r="I22" s="49"/>
      <c r="J22" s="17"/>
    </row>
    <row r="23" spans="1:10" ht="18.75" x14ac:dyDescent="0.25">
      <c r="A23" s="198"/>
      <c r="B23" s="18"/>
      <c r="C23" s="6"/>
      <c r="D23" s="19"/>
      <c r="E23" s="5"/>
      <c r="F23" s="85" t="s">
        <v>123</v>
      </c>
      <c r="G23" s="47">
        <f t="shared" si="0"/>
        <v>0</v>
      </c>
      <c r="H23" s="48">
        <f t="shared" si="1"/>
        <v>900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900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200</v>
      </c>
      <c r="E25" s="5" t="s">
        <v>8</v>
      </c>
      <c r="F25" s="21" t="s">
        <v>124</v>
      </c>
      <c r="G25" s="47">
        <f t="shared" ref="G25:G32" si="2">B25*D25</f>
        <v>200</v>
      </c>
      <c r="H25" s="48">
        <f t="shared" si="1"/>
        <v>1100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100</v>
      </c>
      <c r="E26" s="5" t="s">
        <v>12</v>
      </c>
      <c r="F26" s="21" t="s">
        <v>124</v>
      </c>
      <c r="G26" s="47">
        <f t="shared" si="2"/>
        <v>100</v>
      </c>
      <c r="H26" s="48">
        <f t="shared" si="1"/>
        <v>1200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100</v>
      </c>
      <c r="E27" s="5" t="s">
        <v>16</v>
      </c>
      <c r="F27" s="21" t="s">
        <v>19</v>
      </c>
      <c r="G27" s="47">
        <f t="shared" si="2"/>
        <v>100</v>
      </c>
      <c r="H27" s="48">
        <f t="shared" si="1"/>
        <v>1300</v>
      </c>
      <c r="I27" s="49">
        <v>2</v>
      </c>
      <c r="J27" s="17"/>
    </row>
    <row r="28" spans="1:10" ht="18.75" x14ac:dyDescent="0.25">
      <c r="A28" s="198"/>
      <c r="B28" s="18">
        <v>6</v>
      </c>
      <c r="C28" s="6" t="s">
        <v>6</v>
      </c>
      <c r="D28" s="19">
        <v>50</v>
      </c>
      <c r="E28" s="5" t="s">
        <v>8</v>
      </c>
      <c r="F28" s="21" t="s">
        <v>138</v>
      </c>
      <c r="G28" s="47">
        <f t="shared" si="2"/>
        <v>300</v>
      </c>
      <c r="H28" s="48">
        <f t="shared" si="1"/>
        <v>1600</v>
      </c>
      <c r="I28" s="49">
        <v>6</v>
      </c>
      <c r="J28" s="17" t="s">
        <v>139</v>
      </c>
    </row>
    <row r="29" spans="1:10" ht="18.75" x14ac:dyDescent="0.25">
      <c r="A29" s="198"/>
      <c r="B29" s="18">
        <v>2</v>
      </c>
      <c r="C29" s="6" t="s">
        <v>6</v>
      </c>
      <c r="D29" s="19">
        <v>50</v>
      </c>
      <c r="E29" s="5" t="s">
        <v>12</v>
      </c>
      <c r="F29" s="21" t="s">
        <v>138</v>
      </c>
      <c r="G29" s="47">
        <f t="shared" si="2"/>
        <v>100</v>
      </c>
      <c r="H29" s="48">
        <f t="shared" si="1"/>
        <v>1700</v>
      </c>
      <c r="I29" s="49">
        <v>6</v>
      </c>
      <c r="J29" s="17" t="s">
        <v>139</v>
      </c>
    </row>
    <row r="30" spans="1:10" ht="18.75" x14ac:dyDescent="0.25">
      <c r="A30" s="198"/>
      <c r="B30" s="18">
        <v>4</v>
      </c>
      <c r="C30" s="6" t="s">
        <v>6</v>
      </c>
      <c r="D30" s="19">
        <v>50</v>
      </c>
      <c r="E30" s="5" t="s">
        <v>11</v>
      </c>
      <c r="F30" s="21" t="s">
        <v>138</v>
      </c>
      <c r="G30" s="47">
        <f t="shared" si="2"/>
        <v>200</v>
      </c>
      <c r="H30" s="48">
        <f t="shared" si="1"/>
        <v>1900</v>
      </c>
      <c r="I30" s="49">
        <v>6</v>
      </c>
      <c r="J30" s="17" t="s">
        <v>139</v>
      </c>
    </row>
    <row r="31" spans="1:10" ht="18.75" x14ac:dyDescent="0.25">
      <c r="A31" s="198"/>
      <c r="B31" s="18">
        <v>2</v>
      </c>
      <c r="C31" s="6" t="s">
        <v>6</v>
      </c>
      <c r="D31" s="19">
        <v>50</v>
      </c>
      <c r="E31" s="5" t="s">
        <v>16</v>
      </c>
      <c r="F31" s="21" t="s">
        <v>138</v>
      </c>
      <c r="G31" s="47">
        <f t="shared" si="2"/>
        <v>100</v>
      </c>
      <c r="H31" s="48">
        <f t="shared" si="1"/>
        <v>2000</v>
      </c>
      <c r="I31" s="49">
        <v>6</v>
      </c>
      <c r="J31" s="17" t="s">
        <v>69</v>
      </c>
    </row>
    <row r="32" spans="1:10" ht="18.75" x14ac:dyDescent="0.25">
      <c r="A32" s="198"/>
      <c r="B32" s="18">
        <v>2</v>
      </c>
      <c r="C32" s="6" t="s">
        <v>6</v>
      </c>
      <c r="D32" s="19">
        <v>100</v>
      </c>
      <c r="E32" s="5" t="s">
        <v>97</v>
      </c>
      <c r="F32" s="21" t="s">
        <v>138</v>
      </c>
      <c r="G32" s="47">
        <f t="shared" si="2"/>
        <v>200</v>
      </c>
      <c r="H32" s="48">
        <f t="shared" si="1"/>
        <v>2200</v>
      </c>
      <c r="I32" s="49">
        <v>2</v>
      </c>
      <c r="J32" s="17" t="s">
        <v>139</v>
      </c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 t="s">
        <v>20</v>
      </c>
      <c r="F35" s="5"/>
      <c r="G35" s="47">
        <f t="shared" ref="G35:G36" si="3">B35*D35</f>
        <v>200</v>
      </c>
      <c r="H35" s="48">
        <f>H32+G35</f>
        <v>2400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100</v>
      </c>
      <c r="E36" s="5" t="s">
        <v>140</v>
      </c>
      <c r="F36" s="21"/>
      <c r="G36" s="47">
        <f t="shared" si="3"/>
        <v>100</v>
      </c>
      <c r="H36" s="48">
        <f>H35+G36</f>
        <v>2500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2500</v>
      </c>
      <c r="I37" s="57">
        <f>SUM(I8:I36)</f>
        <v>83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2500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EA695-C990-4FB4-B1DC-DC60D456E6F2}">
  <dimension ref="A1:J44"/>
  <sheetViews>
    <sheetView zoomScaleNormal="100" workbookViewId="0">
      <selection activeCell="D31" sqref="D31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43595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135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98"/>
      <c r="B15" s="18"/>
      <c r="C15" s="6"/>
      <c r="D15" s="19"/>
      <c r="E15" s="5"/>
      <c r="F15" s="21"/>
      <c r="G15" s="47">
        <f t="shared" ref="G15:G23" si="0">B15*D15</f>
        <v>0</v>
      </c>
      <c r="H15" s="48">
        <f>H11+G15</f>
        <v>300</v>
      </c>
      <c r="I15" s="49"/>
      <c r="J15" s="17"/>
    </row>
    <row r="16" spans="1:10" ht="18.75" x14ac:dyDescent="0.25">
      <c r="A16" s="198"/>
      <c r="B16" s="18">
        <v>1</v>
      </c>
      <c r="C16" s="6" t="s">
        <v>6</v>
      </c>
      <c r="D16" s="19">
        <v>150</v>
      </c>
      <c r="E16" s="5" t="s">
        <v>8</v>
      </c>
      <c r="F16" s="21" t="s">
        <v>120</v>
      </c>
      <c r="G16" s="47">
        <f t="shared" si="0"/>
        <v>150</v>
      </c>
      <c r="H16" s="48">
        <f>H15+G16</f>
        <v>450</v>
      </c>
      <c r="I16" s="49">
        <v>3</v>
      </c>
      <c r="J16" s="17" t="s">
        <v>29</v>
      </c>
    </row>
    <row r="17" spans="1:10" ht="18.75" x14ac:dyDescent="0.25">
      <c r="A17" s="198"/>
      <c r="B17" s="18">
        <v>1</v>
      </c>
      <c r="C17" s="6" t="s">
        <v>6</v>
      </c>
      <c r="D17" s="19">
        <v>50</v>
      </c>
      <c r="E17" s="5" t="s">
        <v>12</v>
      </c>
      <c r="F17" s="21" t="s">
        <v>121</v>
      </c>
      <c r="G17" s="47">
        <f t="shared" si="0"/>
        <v>50</v>
      </c>
      <c r="H17" s="48">
        <f t="shared" ref="H17:H32" si="1">H16+G17</f>
        <v>500</v>
      </c>
      <c r="I17" s="49">
        <v>2</v>
      </c>
      <c r="J17" s="17" t="s">
        <v>29</v>
      </c>
    </row>
    <row r="18" spans="1:10" ht="31.5" x14ac:dyDescent="0.25">
      <c r="A18" s="198"/>
      <c r="B18" s="18">
        <v>1</v>
      </c>
      <c r="C18" s="6" t="s">
        <v>6</v>
      </c>
      <c r="D18" s="19">
        <v>50</v>
      </c>
      <c r="E18" s="5" t="s">
        <v>16</v>
      </c>
      <c r="F18" s="21" t="s">
        <v>122</v>
      </c>
      <c r="G18" s="47">
        <f t="shared" si="0"/>
        <v>50</v>
      </c>
      <c r="H18" s="48">
        <f t="shared" si="1"/>
        <v>550</v>
      </c>
      <c r="I18" s="49">
        <v>2</v>
      </c>
      <c r="J18" s="17"/>
    </row>
    <row r="19" spans="1:10" ht="18.75" x14ac:dyDescent="0.25">
      <c r="A19" s="198"/>
      <c r="B19" s="18"/>
      <c r="C19" s="6"/>
      <c r="D19" s="19"/>
      <c r="E19" s="5"/>
      <c r="F19" s="21"/>
      <c r="G19" s="47">
        <f t="shared" si="0"/>
        <v>0</v>
      </c>
      <c r="H19" s="48">
        <f t="shared" si="1"/>
        <v>550</v>
      </c>
      <c r="I19" s="49"/>
      <c r="J19" s="17"/>
    </row>
    <row r="20" spans="1:10" ht="18.75" x14ac:dyDescent="0.25">
      <c r="A20" s="198"/>
      <c r="B20" s="18">
        <v>1</v>
      </c>
      <c r="C20" s="6" t="s">
        <v>6</v>
      </c>
      <c r="D20" s="19">
        <v>100</v>
      </c>
      <c r="E20" s="5" t="s">
        <v>11</v>
      </c>
      <c r="F20" s="21" t="s">
        <v>137</v>
      </c>
      <c r="G20" s="47">
        <f t="shared" si="0"/>
        <v>100</v>
      </c>
      <c r="H20" s="48">
        <f t="shared" si="1"/>
        <v>650</v>
      </c>
      <c r="I20" s="49">
        <v>3</v>
      </c>
      <c r="J20" s="17" t="s">
        <v>92</v>
      </c>
    </row>
    <row r="21" spans="1:10" ht="18.75" x14ac:dyDescent="0.25">
      <c r="A21" s="198"/>
      <c r="B21" s="18"/>
      <c r="C21" s="6"/>
      <c r="D21" s="19"/>
      <c r="E21" s="5"/>
      <c r="F21" s="21" t="s">
        <v>132</v>
      </c>
      <c r="G21" s="47">
        <f t="shared" si="0"/>
        <v>0</v>
      </c>
      <c r="H21" s="48">
        <f t="shared" si="1"/>
        <v>650</v>
      </c>
      <c r="I21" s="49"/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650</v>
      </c>
      <c r="I22" s="49"/>
      <c r="J22" s="17"/>
    </row>
    <row r="23" spans="1:10" ht="18.75" x14ac:dyDescent="0.25">
      <c r="A23" s="198"/>
      <c r="B23" s="18"/>
      <c r="C23" s="6"/>
      <c r="D23" s="19"/>
      <c r="E23" s="5"/>
      <c r="F23" s="85" t="s">
        <v>123</v>
      </c>
      <c r="G23" s="47">
        <f t="shared" si="0"/>
        <v>0</v>
      </c>
      <c r="H23" s="48">
        <f t="shared" si="1"/>
        <v>650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650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150</v>
      </c>
      <c r="E25" s="5" t="s">
        <v>8</v>
      </c>
      <c r="F25" s="21" t="s">
        <v>124</v>
      </c>
      <c r="G25" s="47">
        <f t="shared" ref="G25:G32" si="2">B25*D25</f>
        <v>150</v>
      </c>
      <c r="H25" s="48">
        <f t="shared" si="1"/>
        <v>800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100</v>
      </c>
      <c r="E26" s="5" t="s">
        <v>12</v>
      </c>
      <c r="F26" s="21" t="s">
        <v>124</v>
      </c>
      <c r="G26" s="47">
        <f t="shared" si="2"/>
        <v>100</v>
      </c>
      <c r="H26" s="48">
        <f t="shared" si="1"/>
        <v>900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50</v>
      </c>
      <c r="E27" s="5" t="s">
        <v>16</v>
      </c>
      <c r="F27" s="21" t="s">
        <v>19</v>
      </c>
      <c r="G27" s="47">
        <f t="shared" si="2"/>
        <v>50</v>
      </c>
      <c r="H27" s="48">
        <f t="shared" si="1"/>
        <v>950</v>
      </c>
      <c r="I27" s="49">
        <v>2</v>
      </c>
      <c r="J27" s="17"/>
    </row>
    <row r="28" spans="1:10" ht="18.75" x14ac:dyDescent="0.25">
      <c r="A28" s="198"/>
      <c r="B28" s="18">
        <v>1</v>
      </c>
      <c r="C28" s="6" t="s">
        <v>6</v>
      </c>
      <c r="D28" s="19">
        <v>150</v>
      </c>
      <c r="E28" s="5" t="s">
        <v>8</v>
      </c>
      <c r="F28" s="21" t="s">
        <v>141</v>
      </c>
      <c r="G28" s="47">
        <f t="shared" si="2"/>
        <v>150</v>
      </c>
      <c r="H28" s="48">
        <f t="shared" si="1"/>
        <v>1100</v>
      </c>
      <c r="I28" s="49">
        <v>6</v>
      </c>
      <c r="J28" s="17" t="s">
        <v>139</v>
      </c>
    </row>
    <row r="29" spans="1:10" ht="18.75" x14ac:dyDescent="0.25">
      <c r="A29" s="198"/>
      <c r="B29" s="18">
        <v>1</v>
      </c>
      <c r="C29" s="6" t="s">
        <v>6</v>
      </c>
      <c r="D29" s="19">
        <v>150</v>
      </c>
      <c r="E29" s="5" t="s">
        <v>12</v>
      </c>
      <c r="F29" s="21" t="s">
        <v>141</v>
      </c>
      <c r="G29" s="47">
        <f t="shared" si="2"/>
        <v>150</v>
      </c>
      <c r="H29" s="48">
        <f t="shared" si="1"/>
        <v>1250</v>
      </c>
      <c r="I29" s="49">
        <v>6</v>
      </c>
      <c r="J29" s="17" t="s">
        <v>139</v>
      </c>
    </row>
    <row r="30" spans="1:10" ht="18.75" x14ac:dyDescent="0.25">
      <c r="A30" s="198"/>
      <c r="B30" s="18">
        <v>1</v>
      </c>
      <c r="C30" s="6" t="s">
        <v>6</v>
      </c>
      <c r="D30" s="19">
        <v>150</v>
      </c>
      <c r="E30" s="5" t="s">
        <v>11</v>
      </c>
      <c r="F30" s="21" t="s">
        <v>141</v>
      </c>
      <c r="G30" s="47">
        <f t="shared" si="2"/>
        <v>150</v>
      </c>
      <c r="H30" s="48">
        <f t="shared" si="1"/>
        <v>1400</v>
      </c>
      <c r="I30" s="49">
        <v>6</v>
      </c>
      <c r="J30" s="17" t="s">
        <v>139</v>
      </c>
    </row>
    <row r="31" spans="1:10" ht="18.75" x14ac:dyDescent="0.25">
      <c r="A31" s="198"/>
      <c r="B31" s="18">
        <v>1</v>
      </c>
      <c r="C31" s="6" t="s">
        <v>6</v>
      </c>
      <c r="D31" s="19">
        <v>100</v>
      </c>
      <c r="E31" s="5"/>
      <c r="F31" s="21" t="s">
        <v>142</v>
      </c>
      <c r="G31" s="47">
        <f t="shared" si="2"/>
        <v>100</v>
      </c>
      <c r="H31" s="48">
        <f t="shared" si="1"/>
        <v>1500</v>
      </c>
      <c r="I31" s="49">
        <v>6</v>
      </c>
      <c r="J31" s="17" t="s">
        <v>69</v>
      </c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/>
      <c r="F32" s="21" t="s">
        <v>144</v>
      </c>
      <c r="G32" s="47">
        <f t="shared" si="2"/>
        <v>200</v>
      </c>
      <c r="H32" s="48">
        <f t="shared" si="1"/>
        <v>1700</v>
      </c>
      <c r="I32" s="49">
        <v>2</v>
      </c>
      <c r="J32" s="17" t="s">
        <v>139</v>
      </c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 t="s">
        <v>143</v>
      </c>
      <c r="F35" s="5"/>
      <c r="G35" s="47">
        <f t="shared" ref="G35:G36" si="3">B35*D35</f>
        <v>200</v>
      </c>
      <c r="H35" s="48">
        <f>H32+G35</f>
        <v>1900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200</v>
      </c>
      <c r="E36" s="5" t="s">
        <v>20</v>
      </c>
      <c r="F36" s="21"/>
      <c r="G36" s="47">
        <f t="shared" si="3"/>
        <v>200</v>
      </c>
      <c r="H36" s="48">
        <f>H35+G36</f>
        <v>2100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2100</v>
      </c>
      <c r="I37" s="57">
        <f>SUM(I8:I36)</f>
        <v>83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2100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B8CA4-30AF-4DEF-8852-F1182C237D04}">
  <dimension ref="A1:J44"/>
  <sheetViews>
    <sheetView zoomScaleNormal="100" workbookViewId="0">
      <selection activeCell="D36" sqref="D36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43600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135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 t="s">
        <v>145</v>
      </c>
      <c r="G14" s="47"/>
      <c r="H14" s="48"/>
      <c r="I14" s="49"/>
      <c r="J14" s="17"/>
    </row>
    <row r="15" spans="1:10" ht="18.75" x14ac:dyDescent="0.25">
      <c r="A15" s="198"/>
      <c r="B15" s="18">
        <v>3</v>
      </c>
      <c r="C15" s="6" t="s">
        <v>6</v>
      </c>
      <c r="D15" s="19">
        <v>50</v>
      </c>
      <c r="E15" s="5" t="s">
        <v>8</v>
      </c>
      <c r="F15" s="21" t="s">
        <v>146</v>
      </c>
      <c r="G15" s="47">
        <f t="shared" ref="G15:G23" si="0">B15*D15</f>
        <v>150</v>
      </c>
      <c r="H15" s="48">
        <f>H11+G15</f>
        <v>450</v>
      </c>
      <c r="I15" s="49"/>
      <c r="J15" s="17" t="s">
        <v>29</v>
      </c>
    </row>
    <row r="16" spans="1:10" ht="18.75" x14ac:dyDescent="0.25">
      <c r="A16" s="198"/>
      <c r="B16" s="18">
        <v>2</v>
      </c>
      <c r="C16" s="6" t="s">
        <v>6</v>
      </c>
      <c r="D16" s="19">
        <v>50</v>
      </c>
      <c r="E16" s="5" t="s">
        <v>12</v>
      </c>
      <c r="F16" s="21" t="s">
        <v>146</v>
      </c>
      <c r="G16" s="47">
        <f t="shared" si="0"/>
        <v>100</v>
      </c>
      <c r="H16" s="48">
        <f>H15+G16</f>
        <v>550</v>
      </c>
      <c r="I16" s="49">
        <v>3</v>
      </c>
      <c r="J16" s="17" t="s">
        <v>29</v>
      </c>
    </row>
    <row r="17" spans="1:10" ht="18.75" x14ac:dyDescent="0.25">
      <c r="A17" s="198"/>
      <c r="B17" s="18">
        <v>1</v>
      </c>
      <c r="C17" s="6" t="s">
        <v>6</v>
      </c>
      <c r="D17" s="19">
        <v>50</v>
      </c>
      <c r="E17" s="5" t="s">
        <v>16</v>
      </c>
      <c r="F17" s="21" t="s">
        <v>146</v>
      </c>
      <c r="G17" s="47">
        <f t="shared" si="0"/>
        <v>50</v>
      </c>
      <c r="H17" s="48">
        <f t="shared" ref="H17:H32" si="1">H16+G17</f>
        <v>600</v>
      </c>
      <c r="I17" s="49">
        <v>2</v>
      </c>
      <c r="J17" s="17"/>
    </row>
    <row r="18" spans="1:10" ht="18.75" x14ac:dyDescent="0.25">
      <c r="A18" s="198"/>
      <c r="B18" s="18">
        <v>1</v>
      </c>
      <c r="C18" s="6" t="s">
        <v>6</v>
      </c>
      <c r="D18" s="19">
        <v>100</v>
      </c>
      <c r="E18" s="5" t="s">
        <v>11</v>
      </c>
      <c r="F18" s="21" t="s">
        <v>147</v>
      </c>
      <c r="G18" s="47">
        <f t="shared" si="0"/>
        <v>100</v>
      </c>
      <c r="H18" s="48">
        <f t="shared" si="1"/>
        <v>700</v>
      </c>
      <c r="I18" s="49">
        <v>2</v>
      </c>
      <c r="J18" s="17"/>
    </row>
    <row r="19" spans="1:10" ht="18.75" x14ac:dyDescent="0.25">
      <c r="A19" s="198"/>
      <c r="B19" s="18">
        <v>1</v>
      </c>
      <c r="C19" s="6" t="s">
        <v>6</v>
      </c>
      <c r="D19" s="19">
        <v>150</v>
      </c>
      <c r="E19" s="5" t="s">
        <v>11</v>
      </c>
      <c r="F19" s="21" t="s">
        <v>137</v>
      </c>
      <c r="G19" s="47">
        <f t="shared" si="0"/>
        <v>150</v>
      </c>
      <c r="H19" s="48">
        <f t="shared" si="1"/>
        <v>850</v>
      </c>
      <c r="I19" s="49"/>
      <c r="J19" s="17" t="s">
        <v>92</v>
      </c>
    </row>
    <row r="20" spans="1:10" ht="47.25" x14ac:dyDescent="0.25">
      <c r="A20" s="198"/>
      <c r="B20" s="18">
        <v>1</v>
      </c>
      <c r="C20" s="6" t="s">
        <v>6</v>
      </c>
      <c r="D20" s="19">
        <v>200</v>
      </c>
      <c r="E20" s="5" t="s">
        <v>8</v>
      </c>
      <c r="F20" s="21" t="s">
        <v>148</v>
      </c>
      <c r="G20" s="47">
        <f t="shared" si="0"/>
        <v>200</v>
      </c>
      <c r="H20" s="48">
        <f t="shared" si="1"/>
        <v>1050</v>
      </c>
      <c r="I20" s="49">
        <v>3</v>
      </c>
      <c r="J20" s="17"/>
    </row>
    <row r="21" spans="1:10" ht="18.75" x14ac:dyDescent="0.25">
      <c r="A21" s="198"/>
      <c r="B21" s="18">
        <v>1</v>
      </c>
      <c r="C21" s="6" t="s">
        <v>6</v>
      </c>
      <c r="D21" s="19">
        <v>50</v>
      </c>
      <c r="E21" s="5" t="s">
        <v>12</v>
      </c>
      <c r="F21" s="21" t="s">
        <v>151</v>
      </c>
      <c r="G21" s="47">
        <f t="shared" si="0"/>
        <v>50</v>
      </c>
      <c r="H21" s="48">
        <f t="shared" si="1"/>
        <v>1100</v>
      </c>
      <c r="I21" s="49"/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1100</v>
      </c>
      <c r="I22" s="49"/>
      <c r="J22" s="17"/>
    </row>
    <row r="23" spans="1:10" ht="18.75" x14ac:dyDescent="0.25">
      <c r="A23" s="198"/>
      <c r="B23" s="22"/>
      <c r="C23" s="6"/>
      <c r="D23" s="19"/>
      <c r="E23" s="5"/>
      <c r="F23" s="86" t="s">
        <v>123</v>
      </c>
      <c r="G23" s="47">
        <f t="shared" si="0"/>
        <v>0</v>
      </c>
      <c r="H23" s="48">
        <f t="shared" si="1"/>
        <v>1100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1100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150</v>
      </c>
      <c r="E25" s="5" t="s">
        <v>8</v>
      </c>
      <c r="F25" s="21" t="s">
        <v>124</v>
      </c>
      <c r="G25" s="47">
        <f t="shared" ref="G25:G32" si="2">B25*D25</f>
        <v>150</v>
      </c>
      <c r="H25" s="48">
        <f t="shared" si="1"/>
        <v>1250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100</v>
      </c>
      <c r="E26" s="5" t="s">
        <v>12</v>
      </c>
      <c r="F26" s="21" t="s">
        <v>124</v>
      </c>
      <c r="G26" s="47">
        <f t="shared" si="2"/>
        <v>100</v>
      </c>
      <c r="H26" s="48">
        <f t="shared" si="1"/>
        <v>1350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50</v>
      </c>
      <c r="E27" s="5" t="s">
        <v>16</v>
      </c>
      <c r="F27" s="21" t="s">
        <v>19</v>
      </c>
      <c r="G27" s="47">
        <f t="shared" si="2"/>
        <v>50</v>
      </c>
      <c r="H27" s="48">
        <f t="shared" si="1"/>
        <v>1400</v>
      </c>
      <c r="I27" s="49">
        <v>2</v>
      </c>
      <c r="J27" s="17"/>
    </row>
    <row r="28" spans="1:10" ht="18.75" x14ac:dyDescent="0.25">
      <c r="A28" s="198"/>
      <c r="B28" s="18">
        <v>1</v>
      </c>
      <c r="C28" s="6" t="s">
        <v>6</v>
      </c>
      <c r="D28" s="19">
        <v>150</v>
      </c>
      <c r="E28" s="5" t="s">
        <v>8</v>
      </c>
      <c r="F28" s="21" t="s">
        <v>149</v>
      </c>
      <c r="G28" s="47">
        <f t="shared" si="2"/>
        <v>150</v>
      </c>
      <c r="H28" s="48">
        <f t="shared" si="1"/>
        <v>1550</v>
      </c>
      <c r="I28" s="49">
        <v>6</v>
      </c>
      <c r="J28" s="17"/>
    </row>
    <row r="29" spans="1:10" ht="18.75" x14ac:dyDescent="0.25">
      <c r="A29" s="198"/>
      <c r="B29" s="18">
        <v>1</v>
      </c>
      <c r="C29" s="6" t="s">
        <v>6</v>
      </c>
      <c r="D29" s="19">
        <v>150</v>
      </c>
      <c r="E29" s="5" t="s">
        <v>12</v>
      </c>
      <c r="F29" s="21" t="s">
        <v>149</v>
      </c>
      <c r="G29" s="47">
        <f t="shared" si="2"/>
        <v>150</v>
      </c>
      <c r="H29" s="48">
        <f t="shared" si="1"/>
        <v>1700</v>
      </c>
      <c r="I29" s="49">
        <v>6</v>
      </c>
      <c r="J29" s="17"/>
    </row>
    <row r="30" spans="1:10" ht="18.75" x14ac:dyDescent="0.25">
      <c r="A30" s="198"/>
      <c r="B30" s="18">
        <v>1</v>
      </c>
      <c r="C30" s="6" t="s">
        <v>6</v>
      </c>
      <c r="D30" s="19">
        <v>150</v>
      </c>
      <c r="E30" s="5" t="s">
        <v>11</v>
      </c>
      <c r="F30" s="21" t="s">
        <v>149</v>
      </c>
      <c r="G30" s="47">
        <f t="shared" si="2"/>
        <v>150</v>
      </c>
      <c r="H30" s="48">
        <f t="shared" si="1"/>
        <v>1850</v>
      </c>
      <c r="I30" s="49">
        <v>6</v>
      </c>
      <c r="J30" s="17"/>
    </row>
    <row r="31" spans="1:10" ht="18.75" x14ac:dyDescent="0.25">
      <c r="A31" s="198"/>
      <c r="B31" s="18">
        <v>2</v>
      </c>
      <c r="C31" s="6" t="s">
        <v>6</v>
      </c>
      <c r="D31" s="19">
        <v>50</v>
      </c>
      <c r="E31" s="5" t="s">
        <v>16</v>
      </c>
      <c r="F31" s="21" t="s">
        <v>150</v>
      </c>
      <c r="G31" s="47">
        <f t="shared" si="2"/>
        <v>100</v>
      </c>
      <c r="H31" s="48">
        <f t="shared" si="1"/>
        <v>1950</v>
      </c>
      <c r="I31" s="49">
        <v>6</v>
      </c>
      <c r="J31" s="17" t="s">
        <v>139</v>
      </c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/>
      <c r="F32" s="21" t="s">
        <v>144</v>
      </c>
      <c r="G32" s="47">
        <f t="shared" si="2"/>
        <v>200</v>
      </c>
      <c r="H32" s="48">
        <f t="shared" si="1"/>
        <v>2150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 t="s">
        <v>143</v>
      </c>
      <c r="F35" s="5"/>
      <c r="G35" s="47">
        <f t="shared" ref="G35:G36" si="3">B35*D35</f>
        <v>200</v>
      </c>
      <c r="H35" s="48">
        <f>H32+G35</f>
        <v>2350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100</v>
      </c>
      <c r="E36" s="5" t="s">
        <v>20</v>
      </c>
      <c r="F36" s="21"/>
      <c r="G36" s="47">
        <f t="shared" si="3"/>
        <v>100</v>
      </c>
      <c r="H36" s="48">
        <f>H35+G36</f>
        <v>2450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2450</v>
      </c>
      <c r="I37" s="57">
        <f>SUM(I8:I36)</f>
        <v>83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2450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21260-E7C7-4977-8A0B-A98B755EB5F1}">
  <dimension ref="A1:J44"/>
  <sheetViews>
    <sheetView zoomScaleNormal="100" workbookViewId="0">
      <selection activeCell="F21" sqref="F21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43602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135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 t="s">
        <v>145</v>
      </c>
      <c r="G14" s="47"/>
      <c r="H14" s="48"/>
      <c r="I14" s="49"/>
      <c r="J14" s="17"/>
    </row>
    <row r="15" spans="1:10" ht="18.75" x14ac:dyDescent="0.25">
      <c r="A15" s="198"/>
      <c r="B15" s="18">
        <v>3</v>
      </c>
      <c r="C15" s="6" t="s">
        <v>6</v>
      </c>
      <c r="D15" s="19">
        <v>50</v>
      </c>
      <c r="E15" s="5" t="s">
        <v>8</v>
      </c>
      <c r="F15" s="21" t="s">
        <v>146</v>
      </c>
      <c r="G15" s="47">
        <f t="shared" ref="G15:G23" si="0">B15*D15</f>
        <v>150</v>
      </c>
      <c r="H15" s="48">
        <f>H11+G15</f>
        <v>450</v>
      </c>
      <c r="I15" s="49"/>
      <c r="J15" s="17" t="s">
        <v>152</v>
      </c>
    </row>
    <row r="16" spans="1:10" ht="18.75" x14ac:dyDescent="0.25">
      <c r="A16" s="198"/>
      <c r="B16" s="18">
        <v>2</v>
      </c>
      <c r="C16" s="6" t="s">
        <v>6</v>
      </c>
      <c r="D16" s="19">
        <v>50</v>
      </c>
      <c r="E16" s="5" t="s">
        <v>12</v>
      </c>
      <c r="F16" s="21" t="s">
        <v>146</v>
      </c>
      <c r="G16" s="47">
        <f t="shared" si="0"/>
        <v>100</v>
      </c>
      <c r="H16" s="48">
        <f>H15+G16</f>
        <v>550</v>
      </c>
      <c r="I16" s="49">
        <v>3</v>
      </c>
      <c r="J16" s="17" t="s">
        <v>152</v>
      </c>
    </row>
    <row r="17" spans="1:10" ht="18.75" x14ac:dyDescent="0.25">
      <c r="A17" s="198"/>
      <c r="B17" s="18">
        <v>1</v>
      </c>
      <c r="C17" s="6" t="s">
        <v>6</v>
      </c>
      <c r="D17" s="19">
        <v>50</v>
      </c>
      <c r="E17" s="5" t="s">
        <v>16</v>
      </c>
      <c r="F17" s="21" t="s">
        <v>146</v>
      </c>
      <c r="G17" s="47">
        <f t="shared" si="0"/>
        <v>50</v>
      </c>
      <c r="H17" s="48">
        <f t="shared" ref="H17:H32" si="1">H16+G17</f>
        <v>600</v>
      </c>
      <c r="I17" s="49">
        <v>2</v>
      </c>
      <c r="J17" s="17"/>
    </row>
    <row r="18" spans="1:10" ht="18.75" x14ac:dyDescent="0.25">
      <c r="A18" s="198"/>
      <c r="B18" s="18">
        <v>1</v>
      </c>
      <c r="C18" s="6" t="s">
        <v>6</v>
      </c>
      <c r="D18" s="19">
        <v>100</v>
      </c>
      <c r="E18" s="5" t="s">
        <v>11</v>
      </c>
      <c r="F18" s="21" t="s">
        <v>147</v>
      </c>
      <c r="G18" s="47">
        <f t="shared" si="0"/>
        <v>100</v>
      </c>
      <c r="H18" s="48">
        <f t="shared" si="1"/>
        <v>700</v>
      </c>
      <c r="I18" s="49">
        <v>2</v>
      </c>
      <c r="J18" s="17"/>
    </row>
    <row r="19" spans="1:10" ht="18.75" x14ac:dyDescent="0.25">
      <c r="A19" s="198"/>
      <c r="B19" s="18">
        <v>1</v>
      </c>
      <c r="C19" s="6" t="s">
        <v>6</v>
      </c>
      <c r="D19" s="19">
        <v>100</v>
      </c>
      <c r="E19" s="5" t="s">
        <v>11</v>
      </c>
      <c r="F19" s="21" t="s">
        <v>137</v>
      </c>
      <c r="G19" s="47">
        <f t="shared" si="0"/>
        <v>100</v>
      </c>
      <c r="H19" s="48">
        <f t="shared" si="1"/>
        <v>800</v>
      </c>
      <c r="I19" s="49"/>
      <c r="J19" s="17" t="s">
        <v>92</v>
      </c>
    </row>
    <row r="20" spans="1:10" ht="47.25" x14ac:dyDescent="0.25">
      <c r="A20" s="198"/>
      <c r="B20" s="18">
        <v>1</v>
      </c>
      <c r="C20" s="6" t="s">
        <v>6</v>
      </c>
      <c r="D20" s="19">
        <v>200</v>
      </c>
      <c r="E20" s="5" t="s">
        <v>8</v>
      </c>
      <c r="F20" s="21" t="s">
        <v>148</v>
      </c>
      <c r="G20" s="47">
        <f t="shared" si="0"/>
        <v>200</v>
      </c>
      <c r="H20" s="48">
        <f t="shared" si="1"/>
        <v>1000</v>
      </c>
      <c r="I20" s="49">
        <v>3</v>
      </c>
      <c r="J20" s="17"/>
    </row>
    <row r="21" spans="1:10" ht="31.5" x14ac:dyDescent="0.25">
      <c r="A21" s="198"/>
      <c r="B21" s="18">
        <v>1</v>
      </c>
      <c r="C21" s="6" t="s">
        <v>6</v>
      </c>
      <c r="D21" s="19">
        <v>100</v>
      </c>
      <c r="E21" s="5" t="s">
        <v>12</v>
      </c>
      <c r="F21" s="21" t="s">
        <v>153</v>
      </c>
      <c r="G21" s="47">
        <f t="shared" si="0"/>
        <v>100</v>
      </c>
      <c r="H21" s="48">
        <f t="shared" si="1"/>
        <v>1100</v>
      </c>
      <c r="I21" s="49"/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1100</v>
      </c>
      <c r="I22" s="49"/>
      <c r="J22" s="17"/>
    </row>
    <row r="23" spans="1:10" ht="18.75" x14ac:dyDescent="0.25">
      <c r="A23" s="198"/>
      <c r="B23" s="22"/>
      <c r="C23" s="6"/>
      <c r="D23" s="19"/>
      <c r="E23" s="5"/>
      <c r="F23" s="86" t="s">
        <v>123</v>
      </c>
      <c r="G23" s="47">
        <f t="shared" si="0"/>
        <v>0</v>
      </c>
      <c r="H23" s="48">
        <f t="shared" si="1"/>
        <v>1100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1100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150</v>
      </c>
      <c r="E25" s="5" t="s">
        <v>8</v>
      </c>
      <c r="F25" s="21" t="s">
        <v>124</v>
      </c>
      <c r="G25" s="47">
        <f t="shared" ref="G25:G32" si="2">B25*D25</f>
        <v>150</v>
      </c>
      <c r="H25" s="48">
        <f t="shared" si="1"/>
        <v>1250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100</v>
      </c>
      <c r="E26" s="5" t="s">
        <v>12</v>
      </c>
      <c r="F26" s="21" t="s">
        <v>124</v>
      </c>
      <c r="G26" s="47">
        <f t="shared" si="2"/>
        <v>100</v>
      </c>
      <c r="H26" s="48">
        <f t="shared" si="1"/>
        <v>1350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50</v>
      </c>
      <c r="E27" s="5" t="s">
        <v>16</v>
      </c>
      <c r="F27" s="21" t="s">
        <v>19</v>
      </c>
      <c r="G27" s="47">
        <f t="shared" si="2"/>
        <v>50</v>
      </c>
      <c r="H27" s="48">
        <f t="shared" si="1"/>
        <v>1400</v>
      </c>
      <c r="I27" s="49">
        <v>2</v>
      </c>
      <c r="J27" s="17"/>
    </row>
    <row r="28" spans="1:10" ht="18.75" x14ac:dyDescent="0.25">
      <c r="A28" s="198"/>
      <c r="B28" s="18">
        <v>1</v>
      </c>
      <c r="C28" s="6" t="s">
        <v>6</v>
      </c>
      <c r="D28" s="19">
        <v>150</v>
      </c>
      <c r="E28" s="5" t="s">
        <v>8</v>
      </c>
      <c r="F28" s="21" t="s">
        <v>149</v>
      </c>
      <c r="G28" s="47">
        <f t="shared" si="2"/>
        <v>150</v>
      </c>
      <c r="H28" s="48">
        <f t="shared" si="1"/>
        <v>1550</v>
      </c>
      <c r="I28" s="49">
        <v>6</v>
      </c>
      <c r="J28" s="17"/>
    </row>
    <row r="29" spans="1:10" ht="18.75" x14ac:dyDescent="0.25">
      <c r="A29" s="198"/>
      <c r="B29" s="18">
        <v>1</v>
      </c>
      <c r="C29" s="6" t="s">
        <v>6</v>
      </c>
      <c r="D29" s="19">
        <v>150</v>
      </c>
      <c r="E29" s="5" t="s">
        <v>12</v>
      </c>
      <c r="F29" s="21" t="s">
        <v>149</v>
      </c>
      <c r="G29" s="47">
        <f t="shared" si="2"/>
        <v>150</v>
      </c>
      <c r="H29" s="48">
        <f t="shared" si="1"/>
        <v>1700</v>
      </c>
      <c r="I29" s="49">
        <v>6</v>
      </c>
      <c r="J29" s="17"/>
    </row>
    <row r="30" spans="1:10" ht="18.75" x14ac:dyDescent="0.25">
      <c r="A30" s="198"/>
      <c r="B30" s="18">
        <v>1</v>
      </c>
      <c r="C30" s="6" t="s">
        <v>6</v>
      </c>
      <c r="D30" s="19">
        <v>150</v>
      </c>
      <c r="E30" s="5" t="s">
        <v>11</v>
      </c>
      <c r="F30" s="21" t="s">
        <v>149</v>
      </c>
      <c r="G30" s="47">
        <f t="shared" si="2"/>
        <v>150</v>
      </c>
      <c r="H30" s="48">
        <f t="shared" si="1"/>
        <v>1850</v>
      </c>
      <c r="I30" s="49">
        <v>6</v>
      </c>
      <c r="J30" s="17"/>
    </row>
    <row r="31" spans="1:10" ht="18.75" x14ac:dyDescent="0.25">
      <c r="A31" s="198"/>
      <c r="B31" s="18">
        <v>2</v>
      </c>
      <c r="C31" s="6" t="s">
        <v>6</v>
      </c>
      <c r="D31" s="19">
        <v>50</v>
      </c>
      <c r="E31" s="5" t="s">
        <v>16</v>
      </c>
      <c r="F31" s="21" t="s">
        <v>150</v>
      </c>
      <c r="G31" s="47">
        <f t="shared" si="2"/>
        <v>100</v>
      </c>
      <c r="H31" s="48">
        <f t="shared" si="1"/>
        <v>1950</v>
      </c>
      <c r="I31" s="49">
        <v>6</v>
      </c>
      <c r="J31" s="17" t="s">
        <v>139</v>
      </c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/>
      <c r="F32" s="21" t="s">
        <v>144</v>
      </c>
      <c r="G32" s="47">
        <f t="shared" si="2"/>
        <v>200</v>
      </c>
      <c r="H32" s="48">
        <f t="shared" si="1"/>
        <v>2150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 t="s">
        <v>143</v>
      </c>
      <c r="F35" s="5"/>
      <c r="G35" s="47">
        <f t="shared" ref="G35:G36" si="3">B35*D35</f>
        <v>200</v>
      </c>
      <c r="H35" s="48">
        <f>H32+G35</f>
        <v>2350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100</v>
      </c>
      <c r="E36" s="5" t="s">
        <v>20</v>
      </c>
      <c r="F36" s="21"/>
      <c r="G36" s="47">
        <f t="shared" si="3"/>
        <v>100</v>
      </c>
      <c r="H36" s="48">
        <f>H35+G36</f>
        <v>2450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2450</v>
      </c>
      <c r="I37" s="57">
        <f>SUM(I8:I36)</f>
        <v>83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2450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73DC9-D89F-432C-9F78-35C5B2AF92E4}">
  <dimension ref="A1:J44"/>
  <sheetViews>
    <sheetView zoomScaleNormal="100" workbookViewId="0">
      <selection activeCell="D36" sqref="D36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43607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135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 t="s">
        <v>145</v>
      </c>
      <c r="G14" s="47"/>
      <c r="H14" s="48"/>
      <c r="I14" s="49"/>
      <c r="J14" s="17"/>
    </row>
    <row r="15" spans="1:10" ht="18.75" x14ac:dyDescent="0.25">
      <c r="A15" s="198"/>
      <c r="B15" s="18">
        <v>6</v>
      </c>
      <c r="C15" s="6" t="s">
        <v>6</v>
      </c>
      <c r="D15" s="19">
        <v>50</v>
      </c>
      <c r="E15" s="5" t="s">
        <v>154</v>
      </c>
      <c r="F15" s="21" t="s">
        <v>155</v>
      </c>
      <c r="G15" s="47">
        <f t="shared" ref="G15:G23" si="0">B15*D15</f>
        <v>300</v>
      </c>
      <c r="H15" s="48">
        <f>H11+G15</f>
        <v>600</v>
      </c>
      <c r="I15" s="49"/>
      <c r="J15" s="17" t="s">
        <v>152</v>
      </c>
    </row>
    <row r="16" spans="1:10" ht="18.75" x14ac:dyDescent="0.25">
      <c r="A16" s="198"/>
      <c r="B16" s="18">
        <v>1</v>
      </c>
      <c r="C16" s="6" t="s">
        <v>6</v>
      </c>
      <c r="D16" s="19">
        <v>50</v>
      </c>
      <c r="E16" s="5" t="s">
        <v>16</v>
      </c>
      <c r="F16" s="21" t="s">
        <v>156</v>
      </c>
      <c r="G16" s="47">
        <f t="shared" si="0"/>
        <v>50</v>
      </c>
      <c r="H16" s="48">
        <f>H15+G16</f>
        <v>650</v>
      </c>
      <c r="I16" s="49">
        <v>3</v>
      </c>
      <c r="J16" s="17"/>
    </row>
    <row r="17" spans="1:10" ht="18.75" x14ac:dyDescent="0.25">
      <c r="A17" s="198"/>
      <c r="B17" s="18">
        <v>1</v>
      </c>
      <c r="C17" s="6" t="s">
        <v>6</v>
      </c>
      <c r="D17" s="19">
        <v>100</v>
      </c>
      <c r="E17" s="5" t="s">
        <v>11</v>
      </c>
      <c r="F17" s="21" t="s">
        <v>147</v>
      </c>
      <c r="G17" s="47">
        <f t="shared" si="0"/>
        <v>100</v>
      </c>
      <c r="H17" s="48">
        <f t="shared" ref="H17:H32" si="1">H16+G17</f>
        <v>750</v>
      </c>
      <c r="I17" s="49">
        <v>2</v>
      </c>
      <c r="J17" s="17" t="s">
        <v>160</v>
      </c>
    </row>
    <row r="18" spans="1:10" ht="18.75" x14ac:dyDescent="0.25">
      <c r="A18" s="198"/>
      <c r="B18" s="18">
        <v>1</v>
      </c>
      <c r="C18" s="6" t="s">
        <v>6</v>
      </c>
      <c r="D18" s="19">
        <v>50</v>
      </c>
      <c r="E18" s="5" t="s">
        <v>11</v>
      </c>
      <c r="F18" s="21" t="s">
        <v>157</v>
      </c>
      <c r="G18" s="47">
        <f t="shared" si="0"/>
        <v>50</v>
      </c>
      <c r="H18" s="48">
        <f t="shared" si="1"/>
        <v>800</v>
      </c>
      <c r="I18" s="49">
        <v>2</v>
      </c>
      <c r="J18" s="17" t="s">
        <v>28</v>
      </c>
    </row>
    <row r="19" spans="1:10" ht="18.75" x14ac:dyDescent="0.25">
      <c r="A19" s="198"/>
      <c r="B19" s="18">
        <v>1</v>
      </c>
      <c r="C19" s="6" t="s">
        <v>6</v>
      </c>
      <c r="D19" s="19">
        <v>100</v>
      </c>
      <c r="E19" s="5" t="s">
        <v>11</v>
      </c>
      <c r="F19" s="21" t="s">
        <v>137</v>
      </c>
      <c r="G19" s="47">
        <f t="shared" si="0"/>
        <v>100</v>
      </c>
      <c r="H19" s="48">
        <f t="shared" si="1"/>
        <v>900</v>
      </c>
      <c r="I19" s="49"/>
      <c r="J19" s="17" t="s">
        <v>92</v>
      </c>
    </row>
    <row r="20" spans="1:10" ht="47.25" x14ac:dyDescent="0.25">
      <c r="A20" s="198"/>
      <c r="B20" s="18">
        <v>4</v>
      </c>
      <c r="C20" s="6" t="s">
        <v>6</v>
      </c>
      <c r="D20" s="19">
        <v>50</v>
      </c>
      <c r="E20" s="5" t="s">
        <v>8</v>
      </c>
      <c r="F20" s="21" t="s">
        <v>158</v>
      </c>
      <c r="G20" s="47">
        <f t="shared" si="0"/>
        <v>200</v>
      </c>
      <c r="H20" s="48">
        <f t="shared" si="1"/>
        <v>1100</v>
      </c>
      <c r="I20" s="49">
        <v>3</v>
      </c>
      <c r="J20" s="17" t="s">
        <v>160</v>
      </c>
    </row>
    <row r="21" spans="1:10" ht="47.25" x14ac:dyDescent="0.25">
      <c r="A21" s="198"/>
      <c r="B21" s="18">
        <v>3</v>
      </c>
      <c r="C21" s="6" t="s">
        <v>6</v>
      </c>
      <c r="D21" s="19">
        <v>50</v>
      </c>
      <c r="E21" s="5" t="s">
        <v>12</v>
      </c>
      <c r="F21" s="21" t="s">
        <v>159</v>
      </c>
      <c r="G21" s="47">
        <f t="shared" si="0"/>
        <v>150</v>
      </c>
      <c r="H21" s="48">
        <f t="shared" si="1"/>
        <v>1250</v>
      </c>
      <c r="I21" s="49"/>
      <c r="J21" s="17" t="s">
        <v>160</v>
      </c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1250</v>
      </c>
      <c r="I22" s="49"/>
      <c r="J22" s="17"/>
    </row>
    <row r="23" spans="1:10" ht="18.75" x14ac:dyDescent="0.25">
      <c r="A23" s="198"/>
      <c r="B23" s="22"/>
      <c r="C23" s="6"/>
      <c r="D23" s="19"/>
      <c r="E23" s="5"/>
      <c r="F23" s="86" t="s">
        <v>123</v>
      </c>
      <c r="G23" s="47">
        <f t="shared" si="0"/>
        <v>0</v>
      </c>
      <c r="H23" s="48">
        <f t="shared" si="1"/>
        <v>1250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1250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150</v>
      </c>
      <c r="E25" s="5" t="s">
        <v>8</v>
      </c>
      <c r="F25" s="21" t="s">
        <v>124</v>
      </c>
      <c r="G25" s="47">
        <f t="shared" ref="G25:G32" si="2">B25*D25</f>
        <v>150</v>
      </c>
      <c r="H25" s="48">
        <f t="shared" si="1"/>
        <v>1400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100</v>
      </c>
      <c r="E26" s="5" t="s">
        <v>12</v>
      </c>
      <c r="F26" s="21" t="s">
        <v>124</v>
      </c>
      <c r="G26" s="47">
        <f t="shared" si="2"/>
        <v>100</v>
      </c>
      <c r="H26" s="48">
        <f t="shared" si="1"/>
        <v>1500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50</v>
      </c>
      <c r="E27" s="5" t="s">
        <v>16</v>
      </c>
      <c r="F27" s="21" t="s">
        <v>161</v>
      </c>
      <c r="G27" s="47">
        <f t="shared" si="2"/>
        <v>50</v>
      </c>
      <c r="H27" s="48">
        <f t="shared" si="1"/>
        <v>1550</v>
      </c>
      <c r="I27" s="49">
        <v>2</v>
      </c>
      <c r="J27" s="17" t="s">
        <v>162</v>
      </c>
    </row>
    <row r="28" spans="1:10" ht="18.75" x14ac:dyDescent="0.25">
      <c r="A28" s="198"/>
      <c r="B28" s="18">
        <v>1</v>
      </c>
      <c r="C28" s="6" t="s">
        <v>6</v>
      </c>
      <c r="D28" s="19">
        <v>150</v>
      </c>
      <c r="E28" s="5" t="s">
        <v>8</v>
      </c>
      <c r="F28" s="21" t="s">
        <v>149</v>
      </c>
      <c r="G28" s="47">
        <f t="shared" si="2"/>
        <v>150</v>
      </c>
      <c r="H28" s="48">
        <f t="shared" si="1"/>
        <v>1700</v>
      </c>
      <c r="I28" s="49">
        <v>6</v>
      </c>
      <c r="J28" s="17"/>
    </row>
    <row r="29" spans="1:10" ht="18.75" x14ac:dyDescent="0.25">
      <c r="A29" s="198"/>
      <c r="B29" s="18">
        <v>1</v>
      </c>
      <c r="C29" s="6" t="s">
        <v>6</v>
      </c>
      <c r="D29" s="19">
        <v>100</v>
      </c>
      <c r="E29" s="5" t="s">
        <v>12</v>
      </c>
      <c r="F29" s="21" t="s">
        <v>163</v>
      </c>
      <c r="G29" s="47">
        <f t="shared" si="2"/>
        <v>100</v>
      </c>
      <c r="H29" s="48">
        <f t="shared" si="1"/>
        <v>1800</v>
      </c>
      <c r="I29" s="49">
        <v>6</v>
      </c>
      <c r="J29" s="17"/>
    </row>
    <row r="30" spans="1:10" ht="18.75" x14ac:dyDescent="0.25">
      <c r="A30" s="198"/>
      <c r="B30" s="18">
        <v>1</v>
      </c>
      <c r="C30" s="6" t="s">
        <v>6</v>
      </c>
      <c r="D30" s="19">
        <v>150</v>
      </c>
      <c r="E30" s="5" t="s">
        <v>11</v>
      </c>
      <c r="F30" s="21" t="s">
        <v>149</v>
      </c>
      <c r="G30" s="47">
        <f t="shared" si="2"/>
        <v>150</v>
      </c>
      <c r="H30" s="48">
        <f t="shared" si="1"/>
        <v>1950</v>
      </c>
      <c r="I30" s="49">
        <v>6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50</v>
      </c>
      <c r="E31" s="5" t="s">
        <v>16</v>
      </c>
      <c r="F31" s="21" t="s">
        <v>150</v>
      </c>
      <c r="G31" s="47">
        <f t="shared" si="2"/>
        <v>50</v>
      </c>
      <c r="H31" s="48">
        <f t="shared" si="1"/>
        <v>2000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/>
      <c r="F32" s="21" t="s">
        <v>164</v>
      </c>
      <c r="G32" s="47">
        <f t="shared" si="2"/>
        <v>200</v>
      </c>
      <c r="H32" s="48">
        <f t="shared" si="1"/>
        <v>2200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/>
      <c r="F35" s="21" t="s">
        <v>144</v>
      </c>
      <c r="G35" s="47">
        <f t="shared" ref="G35:G36" si="3">B35*D35</f>
        <v>200</v>
      </c>
      <c r="H35" s="48">
        <f>H32+G35</f>
        <v>2400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100</v>
      </c>
      <c r="E36" s="5" t="s">
        <v>143</v>
      </c>
      <c r="F36" s="21"/>
      <c r="G36" s="47">
        <f t="shared" si="3"/>
        <v>100</v>
      </c>
      <c r="H36" s="48">
        <f>H35+G36</f>
        <v>2500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2500</v>
      </c>
      <c r="I37" s="57">
        <f>SUM(I8:I36)</f>
        <v>83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2500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26857-4788-4A15-AF8E-01601A428801}">
  <dimension ref="A1:J44"/>
  <sheetViews>
    <sheetView zoomScaleNormal="100" workbookViewId="0">
      <selection activeCell="G30" sqref="G30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43609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135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 t="s">
        <v>145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150</v>
      </c>
      <c r="E15" s="5" t="s">
        <v>8</v>
      </c>
      <c r="F15" s="21" t="s">
        <v>165</v>
      </c>
      <c r="G15" s="47">
        <f t="shared" ref="G15:G23" si="0">B15*D15</f>
        <v>150</v>
      </c>
      <c r="H15" s="48">
        <f>H11+G15</f>
        <v>450</v>
      </c>
      <c r="I15" s="49">
        <v>4</v>
      </c>
      <c r="J15" s="17" t="s">
        <v>29</v>
      </c>
    </row>
    <row r="16" spans="1:10" ht="18.75" x14ac:dyDescent="0.25">
      <c r="A16" s="198"/>
      <c r="B16" s="18">
        <v>1</v>
      </c>
      <c r="C16" s="6" t="s">
        <v>6</v>
      </c>
      <c r="D16" s="19">
        <v>100</v>
      </c>
      <c r="E16" s="5" t="s">
        <v>12</v>
      </c>
      <c r="F16" s="21" t="s">
        <v>165</v>
      </c>
      <c r="G16" s="47">
        <f t="shared" si="0"/>
        <v>100</v>
      </c>
      <c r="H16" s="48">
        <f>H15+G16</f>
        <v>550</v>
      </c>
      <c r="I16" s="49">
        <v>3</v>
      </c>
      <c r="J16" s="17" t="s">
        <v>29</v>
      </c>
    </row>
    <row r="17" spans="1:10" ht="18.75" x14ac:dyDescent="0.25">
      <c r="A17" s="198"/>
      <c r="B17" s="18">
        <v>1</v>
      </c>
      <c r="C17" s="6" t="s">
        <v>6</v>
      </c>
      <c r="D17" s="19">
        <v>50</v>
      </c>
      <c r="E17" s="5" t="s">
        <v>11</v>
      </c>
      <c r="F17" s="21" t="s">
        <v>147</v>
      </c>
      <c r="G17" s="47">
        <f t="shared" si="0"/>
        <v>50</v>
      </c>
      <c r="H17" s="48">
        <f t="shared" ref="H17:H32" si="1">H16+G17</f>
        <v>600</v>
      </c>
      <c r="I17" s="49">
        <v>2</v>
      </c>
      <c r="J17" s="17" t="s">
        <v>166</v>
      </c>
    </row>
    <row r="18" spans="1:10" ht="18.75" x14ac:dyDescent="0.25">
      <c r="A18" s="198"/>
      <c r="B18" s="18">
        <v>1</v>
      </c>
      <c r="C18" s="6" t="s">
        <v>6</v>
      </c>
      <c r="D18" s="19">
        <v>50</v>
      </c>
      <c r="E18" s="5" t="s">
        <v>11</v>
      </c>
      <c r="F18" s="21" t="s">
        <v>157</v>
      </c>
      <c r="G18" s="47">
        <f t="shared" si="0"/>
        <v>50</v>
      </c>
      <c r="H18" s="48">
        <f t="shared" si="1"/>
        <v>650</v>
      </c>
      <c r="I18" s="49">
        <v>2</v>
      </c>
      <c r="J18" s="17" t="s">
        <v>28</v>
      </c>
    </row>
    <row r="19" spans="1:10" ht="18.75" x14ac:dyDescent="0.25">
      <c r="A19" s="198"/>
      <c r="B19" s="18">
        <v>4</v>
      </c>
      <c r="C19" s="6" t="s">
        <v>6</v>
      </c>
      <c r="D19" s="19">
        <v>25</v>
      </c>
      <c r="E19" s="5" t="s">
        <v>11</v>
      </c>
      <c r="F19" s="21" t="s">
        <v>167</v>
      </c>
      <c r="G19" s="47">
        <f t="shared" si="0"/>
        <v>100</v>
      </c>
      <c r="H19" s="48">
        <f t="shared" si="1"/>
        <v>750</v>
      </c>
      <c r="I19" s="49">
        <v>4</v>
      </c>
      <c r="J19" s="17"/>
    </row>
    <row r="20" spans="1:10" ht="18.75" x14ac:dyDescent="0.25">
      <c r="A20" s="198"/>
      <c r="B20" s="18">
        <v>1</v>
      </c>
      <c r="C20" s="6" t="s">
        <v>6</v>
      </c>
      <c r="D20" s="19">
        <v>100</v>
      </c>
      <c r="E20" s="5" t="s">
        <v>11</v>
      </c>
      <c r="F20" s="21" t="s">
        <v>137</v>
      </c>
      <c r="G20" s="47">
        <f t="shared" si="0"/>
        <v>100</v>
      </c>
      <c r="H20" s="48">
        <f t="shared" si="1"/>
        <v>850</v>
      </c>
      <c r="I20" s="49">
        <v>3</v>
      </c>
      <c r="J20" s="17" t="s">
        <v>92</v>
      </c>
    </row>
    <row r="21" spans="1:10" ht="47.25" x14ac:dyDescent="0.25">
      <c r="A21" s="198"/>
      <c r="B21" s="18">
        <v>4</v>
      </c>
      <c r="C21" s="6" t="s">
        <v>6</v>
      </c>
      <c r="D21" s="19">
        <v>25</v>
      </c>
      <c r="E21" s="5" t="s">
        <v>8</v>
      </c>
      <c r="F21" s="21" t="s">
        <v>168</v>
      </c>
      <c r="G21" s="47">
        <f t="shared" si="0"/>
        <v>100</v>
      </c>
      <c r="H21" s="48">
        <f t="shared" si="1"/>
        <v>950</v>
      </c>
      <c r="I21" s="49"/>
      <c r="J21" s="17" t="s">
        <v>166</v>
      </c>
    </row>
    <row r="22" spans="1:10" ht="47.25" x14ac:dyDescent="0.25">
      <c r="A22" s="198"/>
      <c r="B22" s="18">
        <v>3</v>
      </c>
      <c r="C22" s="6" t="s">
        <v>6</v>
      </c>
      <c r="D22" s="19">
        <v>50</v>
      </c>
      <c r="E22" s="5" t="s">
        <v>12</v>
      </c>
      <c r="F22" s="21" t="s">
        <v>159</v>
      </c>
      <c r="G22" s="47">
        <f t="shared" si="0"/>
        <v>150</v>
      </c>
      <c r="H22" s="48">
        <f t="shared" si="1"/>
        <v>1100</v>
      </c>
      <c r="I22" s="49"/>
      <c r="J22" s="17" t="s">
        <v>160</v>
      </c>
    </row>
    <row r="23" spans="1:10" ht="18.75" x14ac:dyDescent="0.25">
      <c r="A23" s="198"/>
      <c r="B23" s="22"/>
      <c r="C23" s="6"/>
      <c r="D23" s="19"/>
      <c r="E23" s="5"/>
      <c r="F23" s="86" t="s">
        <v>123</v>
      </c>
      <c r="G23" s="47">
        <f t="shared" si="0"/>
        <v>0</v>
      </c>
      <c r="H23" s="48">
        <f t="shared" si="1"/>
        <v>1100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1100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200</v>
      </c>
      <c r="E25" s="5" t="s">
        <v>8</v>
      </c>
      <c r="F25" s="21" t="s">
        <v>124</v>
      </c>
      <c r="G25" s="47">
        <f t="shared" ref="G25:G32" si="2">B25*D25</f>
        <v>200</v>
      </c>
      <c r="H25" s="48">
        <f t="shared" si="1"/>
        <v>1300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150</v>
      </c>
      <c r="E26" s="5" t="s">
        <v>12</v>
      </c>
      <c r="F26" s="21" t="s">
        <v>124</v>
      </c>
      <c r="G26" s="47">
        <f t="shared" si="2"/>
        <v>150</v>
      </c>
      <c r="H26" s="48">
        <f t="shared" si="1"/>
        <v>1450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50</v>
      </c>
      <c r="E27" s="5" t="s">
        <v>16</v>
      </c>
      <c r="F27" s="21" t="s">
        <v>161</v>
      </c>
      <c r="G27" s="47">
        <f t="shared" si="2"/>
        <v>50</v>
      </c>
      <c r="H27" s="48">
        <f t="shared" si="1"/>
        <v>1500</v>
      </c>
      <c r="I27" s="49">
        <v>2</v>
      </c>
      <c r="J27" s="17" t="s">
        <v>162</v>
      </c>
    </row>
    <row r="28" spans="1:10" ht="18.75" x14ac:dyDescent="0.25">
      <c r="A28" s="198"/>
      <c r="B28" s="18">
        <v>1</v>
      </c>
      <c r="C28" s="6" t="s">
        <v>6</v>
      </c>
      <c r="D28" s="19">
        <v>150</v>
      </c>
      <c r="E28" s="5" t="s">
        <v>8</v>
      </c>
      <c r="F28" s="21" t="s">
        <v>165</v>
      </c>
      <c r="G28" s="47">
        <f t="shared" si="2"/>
        <v>150</v>
      </c>
      <c r="H28" s="48">
        <f t="shared" si="1"/>
        <v>1650</v>
      </c>
      <c r="I28" s="49">
        <v>6</v>
      </c>
      <c r="J28" s="17"/>
    </row>
    <row r="29" spans="1:10" ht="18.75" x14ac:dyDescent="0.25">
      <c r="A29" s="198"/>
      <c r="B29" s="18">
        <v>1</v>
      </c>
      <c r="C29" s="6" t="s">
        <v>6</v>
      </c>
      <c r="D29" s="19">
        <v>150</v>
      </c>
      <c r="E29" s="5" t="s">
        <v>12</v>
      </c>
      <c r="F29" s="21" t="s">
        <v>165</v>
      </c>
      <c r="G29" s="47">
        <f t="shared" si="2"/>
        <v>150</v>
      </c>
      <c r="H29" s="48">
        <f t="shared" si="1"/>
        <v>1800</v>
      </c>
      <c r="I29" s="49">
        <v>6</v>
      </c>
      <c r="J29" s="17"/>
    </row>
    <row r="30" spans="1:10" ht="18.75" x14ac:dyDescent="0.25">
      <c r="A30" s="198"/>
      <c r="B30" s="18">
        <v>1</v>
      </c>
      <c r="C30" s="6" t="s">
        <v>6</v>
      </c>
      <c r="D30" s="19">
        <v>150</v>
      </c>
      <c r="E30" s="5" t="s">
        <v>11</v>
      </c>
      <c r="F30" s="21" t="s">
        <v>165</v>
      </c>
      <c r="G30" s="47">
        <f t="shared" si="2"/>
        <v>150</v>
      </c>
      <c r="H30" s="48">
        <f t="shared" si="1"/>
        <v>1950</v>
      </c>
      <c r="I30" s="49">
        <v>6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50</v>
      </c>
      <c r="E31" s="5" t="s">
        <v>16</v>
      </c>
      <c r="F31" s="21" t="s">
        <v>150</v>
      </c>
      <c r="G31" s="47">
        <f t="shared" si="2"/>
        <v>50</v>
      </c>
      <c r="H31" s="48">
        <f t="shared" si="1"/>
        <v>2000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/>
      <c r="F32" s="21" t="s">
        <v>164</v>
      </c>
      <c r="G32" s="47">
        <f t="shared" si="2"/>
        <v>200</v>
      </c>
      <c r="H32" s="48">
        <f t="shared" si="1"/>
        <v>2200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100</v>
      </c>
      <c r="E35" s="5"/>
      <c r="F35" s="21" t="s">
        <v>144</v>
      </c>
      <c r="G35" s="47">
        <f t="shared" ref="G35:G36" si="3">B35*D35</f>
        <v>100</v>
      </c>
      <c r="H35" s="48">
        <f>H32+G35</f>
        <v>2300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200</v>
      </c>
      <c r="E36" s="5" t="s">
        <v>143</v>
      </c>
      <c r="F36" s="21"/>
      <c r="G36" s="47">
        <f t="shared" si="3"/>
        <v>200</v>
      </c>
      <c r="H36" s="48">
        <f>H35+G36</f>
        <v>2500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2500</v>
      </c>
      <c r="I37" s="57">
        <f>SUM(I8:I36)</f>
        <v>91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2500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2EF6-6939-4AFE-9920-58EFA3BEEF78}">
  <dimension ref="A1:J44"/>
  <sheetViews>
    <sheetView zoomScaleNormal="100" workbookViewId="0">
      <selection activeCell="F31" sqref="F31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43614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135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 t="s">
        <v>145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150</v>
      </c>
      <c r="E15" s="5" t="s">
        <v>8</v>
      </c>
      <c r="F15" s="21" t="s">
        <v>165</v>
      </c>
      <c r="G15" s="47">
        <f t="shared" ref="G15:G23" si="0">B15*D15</f>
        <v>150</v>
      </c>
      <c r="H15" s="48">
        <f>H11+G15</f>
        <v>450</v>
      </c>
      <c r="I15" s="49">
        <v>4</v>
      </c>
      <c r="J15" s="17" t="s">
        <v>29</v>
      </c>
    </row>
    <row r="16" spans="1:10" ht="18.75" x14ac:dyDescent="0.25">
      <c r="A16" s="198"/>
      <c r="B16" s="18">
        <v>1</v>
      </c>
      <c r="C16" s="6" t="s">
        <v>6</v>
      </c>
      <c r="D16" s="19">
        <v>100</v>
      </c>
      <c r="E16" s="5" t="s">
        <v>12</v>
      </c>
      <c r="F16" s="21" t="s">
        <v>165</v>
      </c>
      <c r="G16" s="47">
        <f t="shared" si="0"/>
        <v>100</v>
      </c>
      <c r="H16" s="48">
        <f>H15+G16</f>
        <v>550</v>
      </c>
      <c r="I16" s="49">
        <v>3</v>
      </c>
      <c r="J16" s="17" t="s">
        <v>29</v>
      </c>
    </row>
    <row r="17" spans="1:10" ht="18.75" x14ac:dyDescent="0.25">
      <c r="A17" s="198"/>
      <c r="B17" s="18">
        <v>1</v>
      </c>
      <c r="C17" s="6" t="s">
        <v>6</v>
      </c>
      <c r="D17" s="19">
        <v>50</v>
      </c>
      <c r="E17" s="5" t="s">
        <v>11</v>
      </c>
      <c r="F17" s="21" t="s">
        <v>147</v>
      </c>
      <c r="G17" s="47">
        <f t="shared" si="0"/>
        <v>50</v>
      </c>
      <c r="H17" s="48">
        <f t="shared" ref="H17:H32" si="1">H16+G17</f>
        <v>600</v>
      </c>
      <c r="I17" s="49">
        <v>2</v>
      </c>
      <c r="J17" s="17" t="s">
        <v>166</v>
      </c>
    </row>
    <row r="18" spans="1:10" ht="18.75" x14ac:dyDescent="0.25">
      <c r="A18" s="198"/>
      <c r="B18" s="18">
        <v>1</v>
      </c>
      <c r="C18" s="6" t="s">
        <v>6</v>
      </c>
      <c r="D18" s="19">
        <v>50</v>
      </c>
      <c r="E18" s="5" t="s">
        <v>11</v>
      </c>
      <c r="F18" s="21" t="s">
        <v>157</v>
      </c>
      <c r="G18" s="47">
        <f t="shared" si="0"/>
        <v>50</v>
      </c>
      <c r="H18" s="48">
        <f t="shared" si="1"/>
        <v>650</v>
      </c>
      <c r="I18" s="49">
        <v>2</v>
      </c>
      <c r="J18" s="17" t="s">
        <v>28</v>
      </c>
    </row>
    <row r="19" spans="1:10" ht="18.75" x14ac:dyDescent="0.25">
      <c r="A19" s="198"/>
      <c r="B19" s="18">
        <v>4</v>
      </c>
      <c r="C19" s="6" t="s">
        <v>6</v>
      </c>
      <c r="D19" s="19">
        <v>25</v>
      </c>
      <c r="E19" s="5" t="s">
        <v>11</v>
      </c>
      <c r="F19" s="21" t="s">
        <v>167</v>
      </c>
      <c r="G19" s="47">
        <f t="shared" si="0"/>
        <v>100</v>
      </c>
      <c r="H19" s="48">
        <f t="shared" si="1"/>
        <v>750</v>
      </c>
      <c r="I19" s="49">
        <v>4</v>
      </c>
      <c r="J19" s="17"/>
    </row>
    <row r="20" spans="1:10" ht="18.75" x14ac:dyDescent="0.25">
      <c r="A20" s="198"/>
      <c r="B20" s="18">
        <v>1</v>
      </c>
      <c r="C20" s="6" t="s">
        <v>6</v>
      </c>
      <c r="D20" s="19">
        <v>100</v>
      </c>
      <c r="E20" s="5" t="s">
        <v>11</v>
      </c>
      <c r="F20" s="21" t="s">
        <v>137</v>
      </c>
      <c r="G20" s="47">
        <f t="shared" si="0"/>
        <v>100</v>
      </c>
      <c r="H20" s="48">
        <f t="shared" si="1"/>
        <v>850</v>
      </c>
      <c r="I20" s="49">
        <v>3</v>
      </c>
      <c r="J20" s="17" t="s">
        <v>92</v>
      </c>
    </row>
    <row r="21" spans="1:10" ht="47.25" x14ac:dyDescent="0.25">
      <c r="A21" s="198"/>
      <c r="B21" s="18">
        <v>2</v>
      </c>
      <c r="C21" s="6" t="s">
        <v>6</v>
      </c>
      <c r="D21" s="19">
        <v>50</v>
      </c>
      <c r="E21" s="5" t="s">
        <v>8</v>
      </c>
      <c r="F21" s="21" t="s">
        <v>169</v>
      </c>
      <c r="G21" s="47">
        <f t="shared" si="0"/>
        <v>100</v>
      </c>
      <c r="H21" s="48">
        <f t="shared" si="1"/>
        <v>950</v>
      </c>
      <c r="I21" s="49"/>
      <c r="J21" s="17" t="s">
        <v>166</v>
      </c>
    </row>
    <row r="22" spans="1:10" ht="47.25" x14ac:dyDescent="0.25">
      <c r="A22" s="198"/>
      <c r="B22" s="18">
        <v>3</v>
      </c>
      <c r="C22" s="6" t="s">
        <v>6</v>
      </c>
      <c r="D22" s="19">
        <v>50</v>
      </c>
      <c r="E22" s="5" t="s">
        <v>12</v>
      </c>
      <c r="F22" s="21" t="s">
        <v>170</v>
      </c>
      <c r="G22" s="47">
        <f t="shared" si="0"/>
        <v>150</v>
      </c>
      <c r="H22" s="48">
        <f t="shared" si="1"/>
        <v>1100</v>
      </c>
      <c r="I22" s="49"/>
      <c r="J22" s="17" t="s">
        <v>160</v>
      </c>
    </row>
    <row r="23" spans="1:10" ht="18.75" x14ac:dyDescent="0.25">
      <c r="A23" s="198"/>
      <c r="B23" s="22"/>
      <c r="C23" s="6"/>
      <c r="D23" s="19"/>
      <c r="E23" s="5"/>
      <c r="F23" s="86" t="s">
        <v>123</v>
      </c>
      <c r="G23" s="47">
        <f t="shared" si="0"/>
        <v>0</v>
      </c>
      <c r="H23" s="48">
        <f t="shared" si="1"/>
        <v>1100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1100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200</v>
      </c>
      <c r="E25" s="5" t="s">
        <v>8</v>
      </c>
      <c r="F25" s="21" t="s">
        <v>124</v>
      </c>
      <c r="G25" s="47">
        <f t="shared" ref="G25:G32" si="2">B25*D25</f>
        <v>200</v>
      </c>
      <c r="H25" s="48">
        <f t="shared" si="1"/>
        <v>1300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150</v>
      </c>
      <c r="E26" s="5" t="s">
        <v>12</v>
      </c>
      <c r="F26" s="21" t="s">
        <v>124</v>
      </c>
      <c r="G26" s="47">
        <f t="shared" si="2"/>
        <v>150</v>
      </c>
      <c r="H26" s="48">
        <f t="shared" si="1"/>
        <v>1450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50</v>
      </c>
      <c r="E27" s="5" t="s">
        <v>16</v>
      </c>
      <c r="F27" s="21" t="s">
        <v>161</v>
      </c>
      <c r="G27" s="47">
        <f t="shared" si="2"/>
        <v>50</v>
      </c>
      <c r="H27" s="48">
        <f t="shared" si="1"/>
        <v>1500</v>
      </c>
      <c r="I27" s="49">
        <v>2</v>
      </c>
      <c r="J27" s="17" t="s">
        <v>162</v>
      </c>
    </row>
    <row r="28" spans="1:10" ht="18.75" x14ac:dyDescent="0.25">
      <c r="A28" s="198"/>
      <c r="B28" s="18">
        <v>1</v>
      </c>
      <c r="C28" s="6" t="s">
        <v>6</v>
      </c>
      <c r="D28" s="19">
        <v>150</v>
      </c>
      <c r="E28" s="5" t="s">
        <v>8</v>
      </c>
      <c r="F28" s="21" t="s">
        <v>171</v>
      </c>
      <c r="G28" s="47">
        <f t="shared" si="2"/>
        <v>150</v>
      </c>
      <c r="H28" s="48">
        <f t="shared" si="1"/>
        <v>1650</v>
      </c>
      <c r="I28" s="49">
        <v>6</v>
      </c>
      <c r="J28" s="17"/>
    </row>
    <row r="29" spans="1:10" ht="18.75" x14ac:dyDescent="0.25">
      <c r="A29" s="198"/>
      <c r="B29" s="18">
        <v>1</v>
      </c>
      <c r="C29" s="6" t="s">
        <v>6</v>
      </c>
      <c r="D29" s="19">
        <v>150</v>
      </c>
      <c r="E29" s="5" t="s">
        <v>12</v>
      </c>
      <c r="F29" s="21" t="s">
        <v>171</v>
      </c>
      <c r="G29" s="47">
        <f t="shared" si="2"/>
        <v>150</v>
      </c>
      <c r="H29" s="48">
        <f t="shared" si="1"/>
        <v>1800</v>
      </c>
      <c r="I29" s="49">
        <v>6</v>
      </c>
      <c r="J29" s="17"/>
    </row>
    <row r="30" spans="1:10" ht="18.75" x14ac:dyDescent="0.25">
      <c r="A30" s="198"/>
      <c r="B30" s="18">
        <v>1</v>
      </c>
      <c r="C30" s="6" t="s">
        <v>6</v>
      </c>
      <c r="D30" s="19">
        <v>150</v>
      </c>
      <c r="E30" s="5" t="s">
        <v>11</v>
      </c>
      <c r="F30" s="21" t="s">
        <v>171</v>
      </c>
      <c r="G30" s="47">
        <f t="shared" si="2"/>
        <v>150</v>
      </c>
      <c r="H30" s="48">
        <f t="shared" si="1"/>
        <v>1950</v>
      </c>
      <c r="I30" s="49">
        <v>6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50</v>
      </c>
      <c r="E31" s="5" t="s">
        <v>16</v>
      </c>
      <c r="F31" s="21" t="s">
        <v>150</v>
      </c>
      <c r="G31" s="47">
        <f t="shared" si="2"/>
        <v>50</v>
      </c>
      <c r="H31" s="48">
        <f t="shared" si="1"/>
        <v>2000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/>
      <c r="F32" s="21" t="s">
        <v>164</v>
      </c>
      <c r="G32" s="47">
        <f t="shared" si="2"/>
        <v>200</v>
      </c>
      <c r="H32" s="48">
        <f t="shared" si="1"/>
        <v>2200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100</v>
      </c>
      <c r="E35" s="5"/>
      <c r="F35" s="21" t="s">
        <v>144</v>
      </c>
      <c r="G35" s="47">
        <f t="shared" ref="G35:G36" si="3">B35*D35</f>
        <v>100</v>
      </c>
      <c r="H35" s="48">
        <f>H32+G35</f>
        <v>2300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200</v>
      </c>
      <c r="E36" s="5" t="s">
        <v>143</v>
      </c>
      <c r="F36" s="21"/>
      <c r="G36" s="47">
        <f t="shared" si="3"/>
        <v>200</v>
      </c>
      <c r="H36" s="48">
        <f>H35+G36</f>
        <v>2500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2500</v>
      </c>
      <c r="I37" s="57">
        <f>SUM(I8:I36)</f>
        <v>91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2500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AAC9-A1B1-4160-A431-F555F0B260D0}">
  <dimension ref="A1:J42"/>
  <sheetViews>
    <sheetView zoomScaleNormal="100" workbookViewId="0">
      <selection activeCell="D27" sqref="D27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0</v>
      </c>
      <c r="B1" s="192"/>
      <c r="C1" s="192"/>
      <c r="D1" s="192"/>
      <c r="E1" s="192"/>
      <c r="F1" s="192"/>
      <c r="G1" s="192"/>
      <c r="H1" s="189">
        <v>43488</v>
      </c>
      <c r="I1" s="190"/>
      <c r="J1" s="190"/>
    </row>
    <row r="2" spans="1:10" ht="25.5" customHeight="1" x14ac:dyDescent="0.3">
      <c r="A2" s="61" t="s">
        <v>32</v>
      </c>
      <c r="B2" s="62"/>
      <c r="C2" s="63"/>
      <c r="D2" s="64"/>
      <c r="E2" s="193" t="s">
        <v>34</v>
      </c>
      <c r="F2" s="193"/>
      <c r="G2" s="193"/>
      <c r="H2" s="193"/>
      <c r="I2" s="193"/>
      <c r="J2" s="194"/>
    </row>
    <row r="3" spans="1:10" ht="25.5" customHeight="1" x14ac:dyDescent="0.3">
      <c r="A3" s="65"/>
      <c r="B3" s="66"/>
      <c r="C3" s="67"/>
      <c r="D3" s="68"/>
      <c r="E3" s="193"/>
      <c r="F3" s="193"/>
      <c r="G3" s="193"/>
      <c r="H3" s="193"/>
      <c r="I3" s="193"/>
      <c r="J3" s="194"/>
    </row>
    <row r="4" spans="1:10" ht="25.5" customHeight="1" x14ac:dyDescent="0.3">
      <c r="A4" s="69"/>
      <c r="B4" s="70"/>
      <c r="C4" s="71"/>
      <c r="D4" s="72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184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83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83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83"/>
      <c r="B10" s="18"/>
      <c r="C10" s="6"/>
      <c r="D10" s="19"/>
      <c r="E10" s="5"/>
      <c r="F10" s="5"/>
      <c r="G10" s="47"/>
      <c r="H10" s="45"/>
      <c r="I10" s="46"/>
      <c r="J10" s="17"/>
    </row>
    <row r="11" spans="1:10" ht="18.75" x14ac:dyDescent="0.25">
      <c r="A11" s="183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185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182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83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83"/>
      <c r="B15" s="18">
        <v>1</v>
      </c>
      <c r="C15" s="6" t="s">
        <v>6</v>
      </c>
      <c r="D15" s="19">
        <v>100</v>
      </c>
      <c r="E15" s="5" t="s">
        <v>8</v>
      </c>
      <c r="F15" s="21" t="s">
        <v>35</v>
      </c>
      <c r="G15" s="47">
        <f t="shared" ref="G15:G22" si="0">B15*D15</f>
        <v>100</v>
      </c>
      <c r="H15" s="48">
        <f>H11+G15</f>
        <v>400</v>
      </c>
      <c r="I15" s="49">
        <v>3</v>
      </c>
      <c r="J15" s="17" t="s">
        <v>28</v>
      </c>
    </row>
    <row r="16" spans="1:10" ht="31.5" x14ac:dyDescent="0.25">
      <c r="A16" s="183"/>
      <c r="B16" s="18">
        <v>1</v>
      </c>
      <c r="C16" s="6" t="s">
        <v>6</v>
      </c>
      <c r="D16" s="19">
        <v>100</v>
      </c>
      <c r="E16" s="5" t="s">
        <v>8</v>
      </c>
      <c r="F16" s="21" t="s">
        <v>36</v>
      </c>
      <c r="G16" s="47">
        <f t="shared" si="0"/>
        <v>100</v>
      </c>
      <c r="H16" s="48">
        <f>H15+G16</f>
        <v>500</v>
      </c>
      <c r="I16" s="49">
        <v>3</v>
      </c>
      <c r="J16" s="17" t="s">
        <v>29</v>
      </c>
    </row>
    <row r="17" spans="1:10" ht="18.75" x14ac:dyDescent="0.25">
      <c r="A17" s="183"/>
      <c r="B17" s="18">
        <v>1</v>
      </c>
      <c r="C17" s="6" t="s">
        <v>6</v>
      </c>
      <c r="D17" s="19">
        <v>100</v>
      </c>
      <c r="E17" s="5" t="s">
        <v>8</v>
      </c>
      <c r="F17" s="21" t="s">
        <v>37</v>
      </c>
      <c r="G17" s="47">
        <f t="shared" si="0"/>
        <v>100</v>
      </c>
      <c r="H17" s="48">
        <f t="shared" ref="H17:H23" si="1">H16+G17</f>
        <v>600</v>
      </c>
      <c r="I17" s="49">
        <v>3</v>
      </c>
      <c r="J17" s="17"/>
    </row>
    <row r="18" spans="1:10" ht="18.75" x14ac:dyDescent="0.25">
      <c r="A18" s="183"/>
      <c r="B18" s="18">
        <v>1</v>
      </c>
      <c r="C18" s="6" t="s">
        <v>6</v>
      </c>
      <c r="D18" s="19">
        <v>50</v>
      </c>
      <c r="E18" s="5" t="s">
        <v>12</v>
      </c>
      <c r="F18" s="21" t="s">
        <v>13</v>
      </c>
      <c r="G18" s="47">
        <f t="shared" si="0"/>
        <v>50</v>
      </c>
      <c r="H18" s="48">
        <f t="shared" si="1"/>
        <v>650</v>
      </c>
      <c r="I18" s="49">
        <v>2</v>
      </c>
      <c r="J18" s="17"/>
    </row>
    <row r="19" spans="1:10" ht="18.75" x14ac:dyDescent="0.25">
      <c r="A19" s="183"/>
      <c r="B19" s="18">
        <v>2</v>
      </c>
      <c r="C19" s="6" t="s">
        <v>6</v>
      </c>
      <c r="D19" s="19">
        <v>50</v>
      </c>
      <c r="E19" s="5" t="s">
        <v>12</v>
      </c>
      <c r="F19" s="21" t="s">
        <v>38</v>
      </c>
      <c r="G19" s="47">
        <f t="shared" si="0"/>
        <v>100</v>
      </c>
      <c r="H19" s="48">
        <f t="shared" si="1"/>
        <v>750</v>
      </c>
      <c r="I19" s="49">
        <v>3</v>
      </c>
      <c r="J19" s="17" t="s">
        <v>29</v>
      </c>
    </row>
    <row r="20" spans="1:10" ht="18.75" x14ac:dyDescent="0.25">
      <c r="A20" s="183"/>
      <c r="B20" s="18">
        <v>2</v>
      </c>
      <c r="C20" s="6" t="s">
        <v>6</v>
      </c>
      <c r="D20" s="19">
        <v>50</v>
      </c>
      <c r="E20" s="5" t="s">
        <v>12</v>
      </c>
      <c r="F20" s="21" t="s">
        <v>39</v>
      </c>
      <c r="G20" s="47">
        <f t="shared" si="0"/>
        <v>100</v>
      </c>
      <c r="H20" s="48">
        <f t="shared" si="1"/>
        <v>850</v>
      </c>
      <c r="I20" s="49">
        <v>3</v>
      </c>
      <c r="J20" s="17" t="s">
        <v>28</v>
      </c>
    </row>
    <row r="21" spans="1:10" ht="31.5" x14ac:dyDescent="0.25">
      <c r="A21" s="183"/>
      <c r="B21" s="18">
        <v>2</v>
      </c>
      <c r="C21" s="6" t="s">
        <v>6</v>
      </c>
      <c r="D21" s="19">
        <v>50</v>
      </c>
      <c r="E21" s="5" t="s">
        <v>11</v>
      </c>
      <c r="F21" s="21" t="s">
        <v>14</v>
      </c>
      <c r="G21" s="47">
        <f t="shared" si="0"/>
        <v>100</v>
      </c>
      <c r="H21" s="48">
        <f t="shared" si="1"/>
        <v>950</v>
      </c>
      <c r="I21" s="49">
        <v>4</v>
      </c>
      <c r="J21" s="17" t="s">
        <v>28</v>
      </c>
    </row>
    <row r="22" spans="1:10" ht="18.75" x14ac:dyDescent="0.25">
      <c r="A22" s="183"/>
      <c r="B22" s="18">
        <v>2</v>
      </c>
      <c r="C22" s="6" t="s">
        <v>6</v>
      </c>
      <c r="D22" s="19">
        <v>100</v>
      </c>
      <c r="E22" s="5" t="s">
        <v>11</v>
      </c>
      <c r="F22" s="21" t="s">
        <v>15</v>
      </c>
      <c r="G22" s="47">
        <f t="shared" si="0"/>
        <v>200</v>
      </c>
      <c r="H22" s="48">
        <f t="shared" si="1"/>
        <v>1150</v>
      </c>
      <c r="I22" s="49">
        <v>4</v>
      </c>
      <c r="J22" s="17" t="s">
        <v>30</v>
      </c>
    </row>
    <row r="23" spans="1:10" ht="18.75" x14ac:dyDescent="0.25">
      <c r="A23" s="183"/>
      <c r="B23" s="18"/>
      <c r="C23" s="6"/>
      <c r="D23" s="19"/>
      <c r="E23" s="5"/>
      <c r="F23" s="21"/>
      <c r="G23" s="47"/>
      <c r="H23" s="48">
        <f t="shared" si="1"/>
        <v>1150</v>
      </c>
      <c r="I23" s="49"/>
      <c r="J23" s="17"/>
    </row>
    <row r="24" spans="1:10" ht="18.75" x14ac:dyDescent="0.25">
      <c r="A24" s="183"/>
      <c r="B24" s="22" t="s">
        <v>9</v>
      </c>
      <c r="C24" s="6"/>
      <c r="D24" s="19"/>
      <c r="E24" s="5"/>
      <c r="F24" s="21"/>
      <c r="G24" s="47"/>
      <c r="H24" s="48"/>
      <c r="I24" s="49"/>
      <c r="J24" s="17"/>
    </row>
    <row r="25" spans="1:10" ht="18.75" x14ac:dyDescent="0.25">
      <c r="A25" s="183"/>
      <c r="B25" s="18">
        <v>1</v>
      </c>
      <c r="C25" s="6" t="s">
        <v>6</v>
      </c>
      <c r="D25" s="19">
        <v>250</v>
      </c>
      <c r="E25" s="5" t="s">
        <v>8</v>
      </c>
      <c r="F25" s="21" t="s">
        <v>18</v>
      </c>
      <c r="G25" s="47">
        <f t="shared" ref="G25:G30" si="2">B25*D25</f>
        <v>250</v>
      </c>
      <c r="H25" s="48">
        <f>H23+G25</f>
        <v>1400</v>
      </c>
      <c r="I25" s="49">
        <v>5</v>
      </c>
      <c r="J25" s="17" t="s">
        <v>30</v>
      </c>
    </row>
    <row r="26" spans="1:10" ht="18.75" x14ac:dyDescent="0.25">
      <c r="A26" s="183"/>
      <c r="B26" s="18">
        <v>1</v>
      </c>
      <c r="C26" s="6" t="s">
        <v>6</v>
      </c>
      <c r="D26" s="19">
        <v>200</v>
      </c>
      <c r="E26" s="5" t="s">
        <v>12</v>
      </c>
      <c r="F26" s="21" t="s">
        <v>18</v>
      </c>
      <c r="G26" s="47">
        <f t="shared" si="2"/>
        <v>200</v>
      </c>
      <c r="H26" s="48">
        <f>H25+G26</f>
        <v>1600</v>
      </c>
      <c r="I26" s="49">
        <v>5</v>
      </c>
      <c r="J26" s="17" t="s">
        <v>30</v>
      </c>
    </row>
    <row r="27" spans="1:10" ht="18.75" x14ac:dyDescent="0.25">
      <c r="A27" s="183"/>
      <c r="B27" s="18">
        <v>2</v>
      </c>
      <c r="C27" s="6" t="s">
        <v>6</v>
      </c>
      <c r="D27" s="19">
        <v>50</v>
      </c>
      <c r="E27" s="5" t="s">
        <v>16</v>
      </c>
      <c r="F27" s="21" t="s">
        <v>19</v>
      </c>
      <c r="G27" s="47">
        <f t="shared" si="2"/>
        <v>100</v>
      </c>
      <c r="H27" s="48">
        <f>H26+G27</f>
        <v>1700</v>
      </c>
      <c r="I27" s="49">
        <v>3</v>
      </c>
      <c r="J27" s="17"/>
    </row>
    <row r="28" spans="1:10" ht="18.75" x14ac:dyDescent="0.25">
      <c r="A28" s="183"/>
      <c r="B28" s="18">
        <v>6</v>
      </c>
      <c r="C28" s="6" t="s">
        <v>6</v>
      </c>
      <c r="D28" s="19">
        <v>25</v>
      </c>
      <c r="E28" s="5" t="s">
        <v>8</v>
      </c>
      <c r="F28" s="21" t="s">
        <v>17</v>
      </c>
      <c r="G28" s="47">
        <f t="shared" si="2"/>
        <v>150</v>
      </c>
      <c r="H28" s="48">
        <f>H27+G28</f>
        <v>1850</v>
      </c>
      <c r="I28" s="49">
        <v>3</v>
      </c>
      <c r="J28" s="17"/>
    </row>
    <row r="29" spans="1:10" ht="18.75" x14ac:dyDescent="0.25">
      <c r="A29" s="183"/>
      <c r="B29" s="18">
        <v>6</v>
      </c>
      <c r="C29" s="6" t="s">
        <v>6</v>
      </c>
      <c r="D29" s="19">
        <v>25</v>
      </c>
      <c r="E29" s="5" t="s">
        <v>12</v>
      </c>
      <c r="F29" s="21" t="s">
        <v>40</v>
      </c>
      <c r="G29" s="47">
        <f t="shared" si="2"/>
        <v>150</v>
      </c>
      <c r="H29" s="48">
        <f>H28+G29</f>
        <v>2000</v>
      </c>
      <c r="I29" s="49">
        <v>3</v>
      </c>
      <c r="J29" s="17"/>
    </row>
    <row r="30" spans="1:10" ht="18.75" x14ac:dyDescent="0.25">
      <c r="A30" s="183"/>
      <c r="B30" s="18">
        <v>6</v>
      </c>
      <c r="C30" s="6" t="s">
        <v>6</v>
      </c>
      <c r="D30" s="19">
        <v>25</v>
      </c>
      <c r="E30" s="5" t="s">
        <v>11</v>
      </c>
      <c r="F30" s="21" t="s">
        <v>41</v>
      </c>
      <c r="G30" s="47">
        <f t="shared" si="2"/>
        <v>150</v>
      </c>
      <c r="H30" s="48">
        <f>H29+G30</f>
        <v>2150</v>
      </c>
      <c r="I30" s="49">
        <v>3</v>
      </c>
      <c r="J30" s="17"/>
    </row>
    <row r="31" spans="1:10" ht="9.75" customHeight="1" x14ac:dyDescent="0.25">
      <c r="A31" s="183"/>
      <c r="B31" s="18"/>
      <c r="C31" s="6"/>
      <c r="D31" s="19"/>
      <c r="E31" s="5"/>
      <c r="F31" s="21"/>
      <c r="G31" s="47"/>
      <c r="H31" s="48"/>
      <c r="I31" s="49"/>
      <c r="J31" s="17"/>
    </row>
    <row r="32" spans="1:10" ht="9.75" customHeight="1" x14ac:dyDescent="0.25">
      <c r="A32" s="186" t="s">
        <v>23</v>
      </c>
      <c r="B32" s="30"/>
      <c r="C32" s="31"/>
      <c r="D32" s="32"/>
      <c r="E32" s="33"/>
      <c r="F32" s="34"/>
      <c r="G32" s="53"/>
      <c r="H32" s="54"/>
      <c r="I32" s="55"/>
      <c r="J32" s="35"/>
    </row>
    <row r="33" spans="1:10" ht="18.75" x14ac:dyDescent="0.25">
      <c r="A33" s="183"/>
      <c r="B33" s="18">
        <v>1</v>
      </c>
      <c r="C33" s="6" t="s">
        <v>6</v>
      </c>
      <c r="D33" s="19">
        <v>100</v>
      </c>
      <c r="E33" s="5" t="s">
        <v>20</v>
      </c>
      <c r="F33" s="5"/>
      <c r="G33" s="47">
        <f t="shared" ref="G33:G34" si="3">B33*D33</f>
        <v>100</v>
      </c>
      <c r="H33" s="48">
        <f>H30+G33</f>
        <v>2250</v>
      </c>
      <c r="I33" s="49">
        <v>3</v>
      </c>
      <c r="J33" s="17"/>
    </row>
    <row r="34" spans="1:10" ht="31.5" x14ac:dyDescent="0.25">
      <c r="A34" s="183"/>
      <c r="B34" s="18">
        <v>1</v>
      </c>
      <c r="C34" s="6" t="s">
        <v>6</v>
      </c>
      <c r="D34" s="19">
        <v>50</v>
      </c>
      <c r="E34" s="5" t="s">
        <v>33</v>
      </c>
      <c r="F34" s="21" t="s">
        <v>21</v>
      </c>
      <c r="G34" s="47">
        <f t="shared" si="3"/>
        <v>50</v>
      </c>
      <c r="H34" s="48">
        <f>H33+G34</f>
        <v>2300</v>
      </c>
      <c r="I34" s="49">
        <v>3</v>
      </c>
      <c r="J34" s="17"/>
    </row>
    <row r="35" spans="1:10" ht="18.75" x14ac:dyDescent="0.25">
      <c r="A35" s="183"/>
      <c r="B35" s="18"/>
      <c r="C35" s="6"/>
      <c r="D35" s="5"/>
      <c r="E35" s="5" t="s">
        <v>22</v>
      </c>
      <c r="F35" s="5"/>
      <c r="G35" s="56"/>
      <c r="H35" s="57">
        <f>SUM(G8:G34)</f>
        <v>2300</v>
      </c>
      <c r="I35" s="57">
        <f>SUM(I8:I34)</f>
        <v>76</v>
      </c>
      <c r="J35" s="17"/>
    </row>
    <row r="36" spans="1:10" ht="18.75" x14ac:dyDescent="0.3">
      <c r="A36" s="187"/>
      <c r="B36" s="18"/>
      <c r="C36" s="6"/>
      <c r="D36" s="5"/>
      <c r="E36" s="23" t="s">
        <v>31</v>
      </c>
      <c r="F36" s="24">
        <f>SUM(G8:G34)</f>
        <v>2300</v>
      </c>
      <c r="G36" s="47"/>
      <c r="H36" s="47"/>
      <c r="I36" s="58"/>
      <c r="J36" s="17"/>
    </row>
    <row r="37" spans="1:10" ht="9.75" customHeight="1" x14ac:dyDescent="0.3">
      <c r="A37" s="188"/>
      <c r="B37" s="25"/>
      <c r="C37" s="26"/>
      <c r="D37" s="27"/>
      <c r="E37" s="27"/>
      <c r="F37" s="28"/>
      <c r="G37" s="59"/>
      <c r="H37" s="59"/>
      <c r="I37" s="60"/>
      <c r="J37" s="29"/>
    </row>
    <row r="38" spans="1:10" ht="18.75" x14ac:dyDescent="0.3">
      <c r="A38" s="2"/>
      <c r="B38" s="5"/>
      <c r="C38" s="6"/>
      <c r="D38" s="5"/>
      <c r="E38" s="5"/>
      <c r="F38" s="4"/>
      <c r="G38" s="5"/>
      <c r="H38" s="5"/>
      <c r="I38" s="6"/>
      <c r="J38" s="7"/>
    </row>
    <row r="39" spans="1:10" ht="18.75" x14ac:dyDescent="0.3">
      <c r="A39" s="2"/>
      <c r="B39" s="5"/>
      <c r="C39" s="6"/>
      <c r="D39" s="5"/>
      <c r="E39" s="5"/>
      <c r="F39" s="2"/>
      <c r="G39" s="2"/>
      <c r="H39" s="2"/>
      <c r="I39" s="3"/>
      <c r="J39" s="2"/>
    </row>
    <row r="40" spans="1:10" ht="18.75" x14ac:dyDescent="0.3">
      <c r="A40" s="2"/>
      <c r="B40" s="2"/>
      <c r="C40" s="3"/>
      <c r="D40" s="2"/>
      <c r="E40" s="2"/>
      <c r="F40" s="2"/>
      <c r="G40" s="2"/>
      <c r="H40" s="2"/>
      <c r="I40" s="3"/>
      <c r="J40" s="2"/>
    </row>
    <row r="41" spans="1:10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</sheetData>
  <mergeCells count="6">
    <mergeCell ref="A32:A37"/>
    <mergeCell ref="A1:G1"/>
    <mergeCell ref="H1:J1"/>
    <mergeCell ref="E2:J4"/>
    <mergeCell ref="A7:A12"/>
    <mergeCell ref="A13:A31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EBCB8-D336-4D17-A2C4-9161BB1ABD7C}">
  <dimension ref="A1:J44"/>
  <sheetViews>
    <sheetView zoomScaleNormal="100" workbookViewId="0">
      <selection activeCell="F32" sqref="F32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43621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172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21" t="s">
        <v>145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150</v>
      </c>
      <c r="E15" s="5" t="s">
        <v>8</v>
      </c>
      <c r="F15" s="21" t="s">
        <v>173</v>
      </c>
      <c r="G15" s="47">
        <f t="shared" ref="G15:G23" si="0">B15*D15</f>
        <v>150</v>
      </c>
      <c r="H15" s="48">
        <f>H11+G15</f>
        <v>450</v>
      </c>
      <c r="I15" s="49">
        <v>4</v>
      </c>
      <c r="J15" s="17" t="s">
        <v>174</v>
      </c>
    </row>
    <row r="16" spans="1:10" ht="18.75" x14ac:dyDescent="0.25">
      <c r="A16" s="198"/>
      <c r="B16" s="18">
        <v>1</v>
      </c>
      <c r="C16" s="6" t="s">
        <v>6</v>
      </c>
      <c r="D16" s="19">
        <v>100</v>
      </c>
      <c r="E16" s="5" t="s">
        <v>12</v>
      </c>
      <c r="F16" s="21" t="s">
        <v>173</v>
      </c>
      <c r="G16" s="47">
        <f t="shared" si="0"/>
        <v>100</v>
      </c>
      <c r="H16" s="48">
        <f>H15+G16</f>
        <v>550</v>
      </c>
      <c r="I16" s="49">
        <v>3</v>
      </c>
      <c r="J16" s="17" t="s">
        <v>174</v>
      </c>
    </row>
    <row r="17" spans="1:10" ht="18.75" x14ac:dyDescent="0.25">
      <c r="A17" s="198"/>
      <c r="B17" s="18">
        <v>1</v>
      </c>
      <c r="C17" s="6" t="s">
        <v>6</v>
      </c>
      <c r="D17" s="19">
        <v>50</v>
      </c>
      <c r="E17" s="5" t="s">
        <v>11</v>
      </c>
      <c r="F17" s="21" t="s">
        <v>147</v>
      </c>
      <c r="G17" s="47">
        <f t="shared" si="0"/>
        <v>50</v>
      </c>
      <c r="H17" s="48">
        <f t="shared" ref="H17:H32" si="1">H16+G17</f>
        <v>600</v>
      </c>
      <c r="I17" s="49">
        <v>2</v>
      </c>
      <c r="J17" s="17" t="s">
        <v>166</v>
      </c>
    </row>
    <row r="18" spans="1:10" ht="18.75" x14ac:dyDescent="0.25">
      <c r="A18" s="198"/>
      <c r="B18" s="18">
        <v>1</v>
      </c>
      <c r="C18" s="6" t="s">
        <v>6</v>
      </c>
      <c r="D18" s="19">
        <v>50</v>
      </c>
      <c r="E18" s="5" t="s">
        <v>11</v>
      </c>
      <c r="F18" s="21" t="s">
        <v>157</v>
      </c>
      <c r="G18" s="47">
        <f t="shared" si="0"/>
        <v>50</v>
      </c>
      <c r="H18" s="48">
        <f t="shared" si="1"/>
        <v>650</v>
      </c>
      <c r="I18" s="49">
        <v>2</v>
      </c>
      <c r="J18" s="17" t="s">
        <v>28</v>
      </c>
    </row>
    <row r="19" spans="1:10" ht="18.75" x14ac:dyDescent="0.25">
      <c r="A19" s="198"/>
      <c r="B19" s="18">
        <v>4</v>
      </c>
      <c r="C19" s="6" t="s">
        <v>6</v>
      </c>
      <c r="D19" s="19">
        <v>25</v>
      </c>
      <c r="E19" s="5" t="s">
        <v>11</v>
      </c>
      <c r="F19" s="21" t="s">
        <v>167</v>
      </c>
      <c r="G19" s="47">
        <f t="shared" si="0"/>
        <v>100</v>
      </c>
      <c r="H19" s="48">
        <f t="shared" si="1"/>
        <v>750</v>
      </c>
      <c r="I19" s="49">
        <v>4</v>
      </c>
      <c r="J19" s="17"/>
    </row>
    <row r="20" spans="1:10" ht="18.75" x14ac:dyDescent="0.25">
      <c r="A20" s="198"/>
      <c r="B20" s="18">
        <v>1</v>
      </c>
      <c r="C20" s="6" t="s">
        <v>6</v>
      </c>
      <c r="D20" s="19">
        <v>100</v>
      </c>
      <c r="E20" s="5" t="s">
        <v>11</v>
      </c>
      <c r="F20" s="21" t="s">
        <v>137</v>
      </c>
      <c r="G20" s="47">
        <f t="shared" si="0"/>
        <v>100</v>
      </c>
      <c r="H20" s="48">
        <f t="shared" si="1"/>
        <v>850</v>
      </c>
      <c r="I20" s="49">
        <v>3</v>
      </c>
      <c r="J20" s="17" t="s">
        <v>92</v>
      </c>
    </row>
    <row r="21" spans="1:10" ht="31.5" x14ac:dyDescent="0.25">
      <c r="A21" s="198"/>
      <c r="B21" s="18">
        <v>2</v>
      </c>
      <c r="C21" s="6" t="s">
        <v>6</v>
      </c>
      <c r="D21" s="19">
        <v>50</v>
      </c>
      <c r="E21" s="5" t="s">
        <v>8</v>
      </c>
      <c r="F21" s="21" t="s">
        <v>175</v>
      </c>
      <c r="G21" s="47">
        <f t="shared" si="0"/>
        <v>100</v>
      </c>
      <c r="H21" s="48">
        <f t="shared" si="1"/>
        <v>950</v>
      </c>
      <c r="I21" s="49"/>
      <c r="J21" s="17" t="s">
        <v>160</v>
      </c>
    </row>
    <row r="22" spans="1:10" ht="47.25" x14ac:dyDescent="0.25">
      <c r="A22" s="198"/>
      <c r="B22" s="18">
        <v>3</v>
      </c>
      <c r="C22" s="6" t="s">
        <v>6</v>
      </c>
      <c r="D22" s="19">
        <v>50</v>
      </c>
      <c r="E22" s="5" t="s">
        <v>12</v>
      </c>
      <c r="F22" s="21" t="s">
        <v>170</v>
      </c>
      <c r="G22" s="47">
        <f t="shared" si="0"/>
        <v>150</v>
      </c>
      <c r="H22" s="48">
        <f t="shared" si="1"/>
        <v>1100</v>
      </c>
      <c r="I22" s="49"/>
      <c r="J22" s="17" t="s">
        <v>160</v>
      </c>
    </row>
    <row r="23" spans="1:10" ht="18.75" x14ac:dyDescent="0.25">
      <c r="A23" s="198"/>
      <c r="B23" s="22"/>
      <c r="C23" s="6"/>
      <c r="D23" s="19"/>
      <c r="E23" s="5"/>
      <c r="F23" s="86" t="s">
        <v>123</v>
      </c>
      <c r="G23" s="47">
        <f t="shared" si="0"/>
        <v>0</v>
      </c>
      <c r="H23" s="48">
        <f t="shared" si="1"/>
        <v>1100</v>
      </c>
      <c r="I23" s="49"/>
      <c r="J23" s="17"/>
    </row>
    <row r="24" spans="1:10" ht="18.75" x14ac:dyDescent="0.25">
      <c r="A24" s="198"/>
      <c r="B24" s="22" t="s">
        <v>9</v>
      </c>
      <c r="C24" s="6"/>
      <c r="D24" s="19"/>
      <c r="E24" s="5"/>
      <c r="F24" s="21"/>
      <c r="G24" s="47"/>
      <c r="H24" s="48">
        <f t="shared" si="1"/>
        <v>1100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200</v>
      </c>
      <c r="E25" s="5" t="s">
        <v>8</v>
      </c>
      <c r="F25" s="21" t="s">
        <v>124</v>
      </c>
      <c r="G25" s="47">
        <f t="shared" ref="G25:G32" si="2">B25*D25</f>
        <v>200</v>
      </c>
      <c r="H25" s="48">
        <f t="shared" si="1"/>
        <v>1300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150</v>
      </c>
      <c r="E26" s="5" t="s">
        <v>12</v>
      </c>
      <c r="F26" s="21" t="s">
        <v>124</v>
      </c>
      <c r="G26" s="47">
        <f t="shared" si="2"/>
        <v>150</v>
      </c>
      <c r="H26" s="48">
        <f t="shared" si="1"/>
        <v>1450</v>
      </c>
      <c r="I26" s="49">
        <v>4</v>
      </c>
      <c r="J26" s="17" t="s">
        <v>30</v>
      </c>
    </row>
    <row r="27" spans="1:10" ht="18.75" x14ac:dyDescent="0.25">
      <c r="A27" s="198"/>
      <c r="B27" s="18">
        <v>3</v>
      </c>
      <c r="C27" s="6" t="s">
        <v>6</v>
      </c>
      <c r="D27" s="19">
        <v>50</v>
      </c>
      <c r="E27" s="5" t="s">
        <v>176</v>
      </c>
      <c r="F27" s="21" t="s">
        <v>177</v>
      </c>
      <c r="G27" s="47">
        <f t="shared" si="2"/>
        <v>150</v>
      </c>
      <c r="H27" s="48">
        <f t="shared" si="1"/>
        <v>1600</v>
      </c>
      <c r="I27" s="49">
        <v>2</v>
      </c>
      <c r="J27" s="17" t="s">
        <v>162</v>
      </c>
    </row>
    <row r="28" spans="1:10" ht="18.75" x14ac:dyDescent="0.25">
      <c r="A28" s="198"/>
      <c r="B28" s="18">
        <v>1</v>
      </c>
      <c r="C28" s="6" t="s">
        <v>6</v>
      </c>
      <c r="D28" s="19">
        <v>150</v>
      </c>
      <c r="E28" s="5" t="s">
        <v>8</v>
      </c>
      <c r="F28" s="21" t="s">
        <v>171</v>
      </c>
      <c r="G28" s="47">
        <f t="shared" si="2"/>
        <v>150</v>
      </c>
      <c r="H28" s="48">
        <f t="shared" si="1"/>
        <v>1750</v>
      </c>
      <c r="I28" s="49">
        <v>6</v>
      </c>
      <c r="J28" s="17"/>
    </row>
    <row r="29" spans="1:10" ht="18.75" x14ac:dyDescent="0.25">
      <c r="A29" s="198"/>
      <c r="B29" s="18">
        <v>1</v>
      </c>
      <c r="C29" s="6" t="s">
        <v>6</v>
      </c>
      <c r="D29" s="19">
        <v>150</v>
      </c>
      <c r="E29" s="5" t="s">
        <v>12</v>
      </c>
      <c r="F29" s="21" t="s">
        <v>171</v>
      </c>
      <c r="G29" s="47">
        <f t="shared" si="2"/>
        <v>150</v>
      </c>
      <c r="H29" s="48">
        <f t="shared" si="1"/>
        <v>1900</v>
      </c>
      <c r="I29" s="49">
        <v>6</v>
      </c>
      <c r="J29" s="17"/>
    </row>
    <row r="30" spans="1:10" ht="18.75" x14ac:dyDescent="0.25">
      <c r="A30" s="198"/>
      <c r="B30" s="18">
        <v>1</v>
      </c>
      <c r="C30" s="6" t="s">
        <v>6</v>
      </c>
      <c r="D30" s="19">
        <v>150</v>
      </c>
      <c r="E30" s="5" t="s">
        <v>11</v>
      </c>
      <c r="F30" s="21" t="s">
        <v>171</v>
      </c>
      <c r="G30" s="47">
        <f t="shared" si="2"/>
        <v>150</v>
      </c>
      <c r="H30" s="48">
        <f t="shared" si="1"/>
        <v>2050</v>
      </c>
      <c r="I30" s="49">
        <v>6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100</v>
      </c>
      <c r="E31" s="5" t="s">
        <v>16</v>
      </c>
      <c r="F31" s="21" t="s">
        <v>150</v>
      </c>
      <c r="G31" s="47">
        <f t="shared" si="2"/>
        <v>100</v>
      </c>
      <c r="H31" s="48">
        <f t="shared" si="1"/>
        <v>2150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 t="s">
        <v>8</v>
      </c>
      <c r="F32" s="21" t="s">
        <v>179</v>
      </c>
      <c r="G32" s="47">
        <f t="shared" si="2"/>
        <v>200</v>
      </c>
      <c r="H32" s="48">
        <f t="shared" si="1"/>
        <v>2350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/>
      <c r="F35" s="5" t="s">
        <v>164</v>
      </c>
      <c r="G35" s="47">
        <f t="shared" ref="G35:G36" si="3">B35*D35</f>
        <v>200</v>
      </c>
      <c r="H35" s="48">
        <f>H32+G35</f>
        <v>2550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100</v>
      </c>
      <c r="E36" s="5"/>
      <c r="F36" s="5" t="s">
        <v>178</v>
      </c>
      <c r="G36" s="47">
        <f t="shared" si="3"/>
        <v>100</v>
      </c>
      <c r="H36" s="48">
        <f>H35+G36</f>
        <v>2650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2650</v>
      </c>
      <c r="I37" s="57">
        <f>SUM(I8:I36)</f>
        <v>91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2650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1EB9-2904-4B73-A77F-5258E36457A9}">
  <dimension ref="A1:J44"/>
  <sheetViews>
    <sheetView zoomScaleNormal="100" workbookViewId="0">
      <selection activeCell="B32" sqref="B32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43623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172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87" t="s">
        <v>185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150</v>
      </c>
      <c r="E15" s="5" t="s">
        <v>8</v>
      </c>
      <c r="F15" s="21" t="s">
        <v>180</v>
      </c>
      <c r="G15" s="47">
        <f t="shared" ref="G15:G23" si="0">B15*D15</f>
        <v>150</v>
      </c>
      <c r="H15" s="48">
        <f>H11+G15</f>
        <v>450</v>
      </c>
      <c r="I15" s="49">
        <v>4</v>
      </c>
      <c r="J15" s="17" t="s">
        <v>174</v>
      </c>
    </row>
    <row r="16" spans="1:10" ht="18.75" x14ac:dyDescent="0.25">
      <c r="A16" s="198"/>
      <c r="B16" s="18">
        <v>1</v>
      </c>
      <c r="C16" s="6" t="s">
        <v>6</v>
      </c>
      <c r="D16" s="19">
        <v>100</v>
      </c>
      <c r="E16" s="5" t="s">
        <v>12</v>
      </c>
      <c r="F16" s="21" t="s">
        <v>180</v>
      </c>
      <c r="G16" s="47">
        <f t="shared" si="0"/>
        <v>100</v>
      </c>
      <c r="H16" s="48">
        <f>H15+G16</f>
        <v>550</v>
      </c>
      <c r="I16" s="49">
        <v>3</v>
      </c>
      <c r="J16" s="17" t="s">
        <v>174</v>
      </c>
    </row>
    <row r="17" spans="1:10" ht="18.75" x14ac:dyDescent="0.25">
      <c r="A17" s="198"/>
      <c r="B17" s="18">
        <v>1</v>
      </c>
      <c r="C17" s="6" t="s">
        <v>6</v>
      </c>
      <c r="D17" s="19">
        <v>100</v>
      </c>
      <c r="E17" s="5" t="s">
        <v>11</v>
      </c>
      <c r="F17" s="21" t="s">
        <v>157</v>
      </c>
      <c r="G17" s="47">
        <f t="shared" si="0"/>
        <v>100</v>
      </c>
      <c r="H17" s="48">
        <f t="shared" ref="H17:H32" si="1">H16+G17</f>
        <v>650</v>
      </c>
      <c r="I17" s="49">
        <v>3</v>
      </c>
      <c r="J17" s="17" t="s">
        <v>28</v>
      </c>
    </row>
    <row r="18" spans="1:10" ht="18.75" x14ac:dyDescent="0.25">
      <c r="A18" s="198"/>
      <c r="B18" s="18">
        <v>4</v>
      </c>
      <c r="C18" s="6" t="s">
        <v>6</v>
      </c>
      <c r="D18" s="19">
        <v>25</v>
      </c>
      <c r="E18" s="5" t="s">
        <v>11</v>
      </c>
      <c r="F18" s="21" t="s">
        <v>181</v>
      </c>
      <c r="G18" s="47">
        <f t="shared" si="0"/>
        <v>100</v>
      </c>
      <c r="H18" s="48">
        <f t="shared" si="1"/>
        <v>750</v>
      </c>
      <c r="I18" s="49">
        <v>4</v>
      </c>
      <c r="J18" s="17"/>
    </row>
    <row r="19" spans="1:10" ht="18.75" x14ac:dyDescent="0.25">
      <c r="A19" s="198"/>
      <c r="B19" s="18">
        <v>1</v>
      </c>
      <c r="C19" s="6" t="s">
        <v>6</v>
      </c>
      <c r="D19" s="19">
        <v>100</v>
      </c>
      <c r="E19" s="5" t="s">
        <v>11</v>
      </c>
      <c r="F19" s="21" t="s">
        <v>137</v>
      </c>
      <c r="G19" s="47">
        <f t="shared" si="0"/>
        <v>100</v>
      </c>
      <c r="H19" s="48">
        <f t="shared" si="1"/>
        <v>850</v>
      </c>
      <c r="I19" s="49">
        <v>4</v>
      </c>
      <c r="J19" s="17" t="s">
        <v>92</v>
      </c>
    </row>
    <row r="20" spans="1:10" ht="18.75" x14ac:dyDescent="0.25">
      <c r="A20" s="198"/>
      <c r="B20" s="18">
        <v>1</v>
      </c>
      <c r="C20" s="6" t="s">
        <v>6</v>
      </c>
      <c r="D20" s="19">
        <v>50</v>
      </c>
      <c r="E20" s="5" t="s">
        <v>8</v>
      </c>
      <c r="F20" s="21" t="s">
        <v>182</v>
      </c>
      <c r="G20" s="47">
        <f t="shared" si="0"/>
        <v>50</v>
      </c>
      <c r="H20" s="48">
        <f t="shared" si="1"/>
        <v>900</v>
      </c>
      <c r="I20" s="49">
        <v>2</v>
      </c>
      <c r="J20" s="17"/>
    </row>
    <row r="21" spans="1:10" ht="18.75" x14ac:dyDescent="0.25">
      <c r="A21" s="198"/>
      <c r="B21" s="18">
        <v>1</v>
      </c>
      <c r="C21" s="6" t="s">
        <v>6</v>
      </c>
      <c r="D21" s="19">
        <v>50</v>
      </c>
      <c r="E21" s="5" t="s">
        <v>8</v>
      </c>
      <c r="F21" s="21" t="s">
        <v>183</v>
      </c>
      <c r="G21" s="47">
        <f t="shared" si="0"/>
        <v>50</v>
      </c>
      <c r="H21" s="48">
        <f t="shared" si="1"/>
        <v>950</v>
      </c>
      <c r="I21" s="49">
        <v>2</v>
      </c>
      <c r="J21" s="17"/>
    </row>
    <row r="22" spans="1:10" ht="18.75" x14ac:dyDescent="0.25">
      <c r="A22" s="198"/>
      <c r="B22" s="18">
        <v>1</v>
      </c>
      <c r="C22" s="6" t="s">
        <v>6</v>
      </c>
      <c r="D22" s="19">
        <v>50</v>
      </c>
      <c r="E22" s="5" t="s">
        <v>8</v>
      </c>
      <c r="F22" s="21" t="s">
        <v>186</v>
      </c>
      <c r="G22" s="47">
        <f t="shared" si="0"/>
        <v>50</v>
      </c>
      <c r="H22" s="48">
        <f t="shared" si="1"/>
        <v>1000</v>
      </c>
      <c r="I22" s="49">
        <v>4</v>
      </c>
      <c r="J22" s="17"/>
    </row>
    <row r="23" spans="1:10" ht="31.5" x14ac:dyDescent="0.25">
      <c r="A23" s="198"/>
      <c r="B23" s="18">
        <v>2</v>
      </c>
      <c r="C23" s="6" t="s">
        <v>6</v>
      </c>
      <c r="D23" s="19">
        <v>50</v>
      </c>
      <c r="E23" s="5" t="s">
        <v>12</v>
      </c>
      <c r="F23" s="21" t="s">
        <v>184</v>
      </c>
      <c r="G23" s="47">
        <f t="shared" si="0"/>
        <v>100</v>
      </c>
      <c r="H23" s="48">
        <f t="shared" si="1"/>
        <v>1100</v>
      </c>
      <c r="I23" s="49"/>
      <c r="J23" s="17" t="s">
        <v>160</v>
      </c>
    </row>
    <row r="24" spans="1:10" ht="26.25" customHeight="1" x14ac:dyDescent="0.3">
      <c r="A24" s="198"/>
      <c r="B24" s="88" t="s">
        <v>9</v>
      </c>
      <c r="C24" s="3"/>
      <c r="D24" s="89"/>
      <c r="E24" s="90"/>
      <c r="F24" s="91"/>
      <c r="G24" s="92"/>
      <c r="H24" s="93">
        <f t="shared" si="1"/>
        <v>1100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200</v>
      </c>
      <c r="E25" s="5" t="s">
        <v>8</v>
      </c>
      <c r="F25" s="21" t="s">
        <v>124</v>
      </c>
      <c r="G25" s="47">
        <f t="shared" ref="G25:G32" si="2">B25*D25</f>
        <v>200</v>
      </c>
      <c r="H25" s="48">
        <f t="shared" si="1"/>
        <v>1300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100</v>
      </c>
      <c r="E26" s="5" t="s">
        <v>12</v>
      </c>
      <c r="F26" s="21" t="s">
        <v>124</v>
      </c>
      <c r="G26" s="47">
        <f t="shared" si="2"/>
        <v>100</v>
      </c>
      <c r="H26" s="48">
        <f t="shared" si="1"/>
        <v>1400</v>
      </c>
      <c r="I26" s="49">
        <v>4</v>
      </c>
      <c r="J26" s="17" t="s">
        <v>30</v>
      </c>
    </row>
    <row r="27" spans="1:10" ht="18.75" x14ac:dyDescent="0.25">
      <c r="A27" s="198"/>
      <c r="B27" s="18">
        <v>3</v>
      </c>
      <c r="C27" s="6" t="s">
        <v>6</v>
      </c>
      <c r="D27" s="19">
        <v>50</v>
      </c>
      <c r="E27" s="5" t="s">
        <v>176</v>
      </c>
      <c r="F27" s="21" t="s">
        <v>177</v>
      </c>
      <c r="G27" s="47">
        <f t="shared" si="2"/>
        <v>150</v>
      </c>
      <c r="H27" s="48">
        <f t="shared" si="1"/>
        <v>1550</v>
      </c>
      <c r="I27" s="49">
        <v>2</v>
      </c>
      <c r="J27" s="17" t="s">
        <v>162</v>
      </c>
    </row>
    <row r="28" spans="1:10" ht="18.75" x14ac:dyDescent="0.25">
      <c r="A28" s="198"/>
      <c r="B28" s="18">
        <v>2</v>
      </c>
      <c r="C28" s="6" t="s">
        <v>6</v>
      </c>
      <c r="D28" s="19">
        <v>100</v>
      </c>
      <c r="E28" s="5" t="s">
        <v>8</v>
      </c>
      <c r="F28" s="21" t="s">
        <v>187</v>
      </c>
      <c r="G28" s="47">
        <f t="shared" si="2"/>
        <v>200</v>
      </c>
      <c r="H28" s="48">
        <f t="shared" si="1"/>
        <v>1750</v>
      </c>
      <c r="I28" s="49">
        <v>6</v>
      </c>
      <c r="J28" s="17" t="s">
        <v>188</v>
      </c>
    </row>
    <row r="29" spans="1:10" ht="18.75" x14ac:dyDescent="0.25">
      <c r="A29" s="198"/>
      <c r="B29" s="18">
        <v>2</v>
      </c>
      <c r="C29" s="6" t="s">
        <v>6</v>
      </c>
      <c r="D29" s="19">
        <v>100</v>
      </c>
      <c r="E29" s="5" t="s">
        <v>12</v>
      </c>
      <c r="F29" s="21" t="s">
        <v>187</v>
      </c>
      <c r="G29" s="47">
        <f t="shared" si="2"/>
        <v>200</v>
      </c>
      <c r="H29" s="48">
        <f t="shared" si="1"/>
        <v>1950</v>
      </c>
      <c r="I29" s="49">
        <v>6</v>
      </c>
      <c r="J29" s="17" t="s">
        <v>188</v>
      </c>
    </row>
    <row r="30" spans="1:10" ht="18.75" x14ac:dyDescent="0.25">
      <c r="A30" s="198"/>
      <c r="B30" s="18">
        <v>1</v>
      </c>
      <c r="C30" s="6" t="s">
        <v>6</v>
      </c>
      <c r="D30" s="19">
        <v>100</v>
      </c>
      <c r="E30" s="5" t="s">
        <v>11</v>
      </c>
      <c r="F30" s="21" t="s">
        <v>187</v>
      </c>
      <c r="G30" s="47">
        <f t="shared" si="2"/>
        <v>100</v>
      </c>
      <c r="H30" s="48">
        <f t="shared" si="1"/>
        <v>2050</v>
      </c>
      <c r="I30" s="49">
        <v>6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50</v>
      </c>
      <c r="E31" s="5" t="s">
        <v>16</v>
      </c>
      <c r="F31" s="21" t="s">
        <v>187</v>
      </c>
      <c r="G31" s="47">
        <f t="shared" si="2"/>
        <v>50</v>
      </c>
      <c r="H31" s="48">
        <f t="shared" si="1"/>
        <v>2100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 t="s">
        <v>8</v>
      </c>
      <c r="F32" s="21" t="s">
        <v>179</v>
      </c>
      <c r="G32" s="47">
        <f t="shared" si="2"/>
        <v>200</v>
      </c>
      <c r="H32" s="48">
        <f t="shared" si="1"/>
        <v>2300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/>
      <c r="F35" s="5" t="s">
        <v>164</v>
      </c>
      <c r="G35" s="47">
        <f t="shared" ref="G35:G36" si="3">B35*D35</f>
        <v>200</v>
      </c>
      <c r="H35" s="48">
        <f>H32+G35</f>
        <v>2500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>
        <v>100</v>
      </c>
      <c r="E36" s="5"/>
      <c r="F36" s="5" t="s">
        <v>178</v>
      </c>
      <c r="G36" s="47">
        <f t="shared" si="3"/>
        <v>100</v>
      </c>
      <c r="H36" s="48">
        <f>H35+G36</f>
        <v>2600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2600</v>
      </c>
      <c r="I37" s="57">
        <f>SUM(I8:I36)</f>
        <v>99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2600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D967B-5315-4C12-9660-3A3AC8B9635D}">
  <dimension ref="A1:J44"/>
  <sheetViews>
    <sheetView zoomScaleNormal="100" workbookViewId="0">
      <selection activeCell="D36" sqref="D36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43628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172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87" t="s">
        <v>185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200</v>
      </c>
      <c r="E15" s="5" t="s">
        <v>8</v>
      </c>
      <c r="F15" s="21" t="s">
        <v>180</v>
      </c>
      <c r="G15" s="47">
        <f t="shared" ref="G15:G23" si="0">B15*D15</f>
        <v>200</v>
      </c>
      <c r="H15" s="48">
        <f>H11+G15</f>
        <v>500</v>
      </c>
      <c r="I15" s="49">
        <v>4</v>
      </c>
      <c r="J15" s="17" t="s">
        <v>174</v>
      </c>
    </row>
    <row r="16" spans="1:10" ht="18.75" x14ac:dyDescent="0.25">
      <c r="A16" s="198"/>
      <c r="B16" s="18">
        <v>1</v>
      </c>
      <c r="C16" s="6" t="s">
        <v>6</v>
      </c>
      <c r="D16" s="19">
        <v>100</v>
      </c>
      <c r="E16" s="5" t="s">
        <v>12</v>
      </c>
      <c r="F16" s="21" t="s">
        <v>180</v>
      </c>
      <c r="G16" s="47">
        <f t="shared" si="0"/>
        <v>100</v>
      </c>
      <c r="H16" s="48">
        <f>H15+G16</f>
        <v>600</v>
      </c>
      <c r="I16" s="49">
        <v>3</v>
      </c>
      <c r="J16" s="17" t="s">
        <v>174</v>
      </c>
    </row>
    <row r="17" spans="1:10" ht="18.75" x14ac:dyDescent="0.25">
      <c r="A17" s="198"/>
      <c r="B17" s="18">
        <v>1</v>
      </c>
      <c r="C17" s="6" t="s">
        <v>6</v>
      </c>
      <c r="D17" s="19">
        <v>50</v>
      </c>
      <c r="E17" s="5" t="s">
        <v>11</v>
      </c>
      <c r="F17" s="21" t="s">
        <v>157</v>
      </c>
      <c r="G17" s="47">
        <f t="shared" si="0"/>
        <v>50</v>
      </c>
      <c r="H17" s="48">
        <f t="shared" ref="H17:H32" si="1">H16+G17</f>
        <v>650</v>
      </c>
      <c r="I17" s="49">
        <v>3</v>
      </c>
      <c r="J17" s="17" t="s">
        <v>28</v>
      </c>
    </row>
    <row r="18" spans="1:10" ht="18.75" x14ac:dyDescent="0.25">
      <c r="A18" s="198"/>
      <c r="B18" s="18">
        <v>2</v>
      </c>
      <c r="C18" s="6" t="s">
        <v>6</v>
      </c>
      <c r="D18" s="19">
        <v>25</v>
      </c>
      <c r="E18" s="5" t="s">
        <v>11</v>
      </c>
      <c r="F18" s="21" t="s">
        <v>189</v>
      </c>
      <c r="G18" s="47">
        <f t="shared" si="0"/>
        <v>50</v>
      </c>
      <c r="H18" s="48">
        <f t="shared" si="1"/>
        <v>700</v>
      </c>
      <c r="I18" s="49">
        <v>4</v>
      </c>
      <c r="J18" s="17"/>
    </row>
    <row r="19" spans="1:10" ht="18.75" x14ac:dyDescent="0.25">
      <c r="A19" s="198"/>
      <c r="B19" s="18">
        <v>1</v>
      </c>
      <c r="C19" s="6" t="s">
        <v>6</v>
      </c>
      <c r="D19" s="19">
        <v>100</v>
      </c>
      <c r="E19" s="5" t="s">
        <v>11</v>
      </c>
      <c r="F19" s="21" t="s">
        <v>137</v>
      </c>
      <c r="G19" s="47">
        <f t="shared" si="0"/>
        <v>100</v>
      </c>
      <c r="H19" s="48">
        <f t="shared" si="1"/>
        <v>800</v>
      </c>
      <c r="I19" s="49">
        <v>4</v>
      </c>
      <c r="J19" s="17" t="s">
        <v>92</v>
      </c>
    </row>
    <row r="20" spans="1:10" ht="18.75" x14ac:dyDescent="0.25">
      <c r="A20" s="198"/>
      <c r="B20" s="18">
        <v>1</v>
      </c>
      <c r="C20" s="6" t="s">
        <v>6</v>
      </c>
      <c r="D20" s="19">
        <v>50</v>
      </c>
      <c r="E20" s="5" t="s">
        <v>8</v>
      </c>
      <c r="F20" s="21" t="s">
        <v>182</v>
      </c>
      <c r="G20" s="47">
        <f t="shared" si="0"/>
        <v>50</v>
      </c>
      <c r="H20" s="48">
        <f t="shared" si="1"/>
        <v>850</v>
      </c>
      <c r="I20" s="49">
        <v>2</v>
      </c>
      <c r="J20" s="17"/>
    </row>
    <row r="21" spans="1:10" ht="18.75" x14ac:dyDescent="0.25">
      <c r="A21" s="198"/>
      <c r="B21" s="18">
        <v>1</v>
      </c>
      <c r="C21" s="6" t="s">
        <v>6</v>
      </c>
      <c r="D21" s="19">
        <v>100</v>
      </c>
      <c r="E21" s="5" t="s">
        <v>8</v>
      </c>
      <c r="F21" s="21" t="s">
        <v>190</v>
      </c>
      <c r="G21" s="47">
        <f t="shared" si="0"/>
        <v>100</v>
      </c>
      <c r="H21" s="48">
        <f t="shared" si="1"/>
        <v>950</v>
      </c>
      <c r="I21" s="49">
        <v>2</v>
      </c>
      <c r="J21" s="17"/>
    </row>
    <row r="22" spans="1:10" ht="18.75" x14ac:dyDescent="0.25">
      <c r="A22" s="198"/>
      <c r="B22" s="18">
        <v>1</v>
      </c>
      <c r="C22" s="6" t="s">
        <v>6</v>
      </c>
      <c r="D22" s="19">
        <v>50</v>
      </c>
      <c r="E22" s="5" t="s">
        <v>8</v>
      </c>
      <c r="F22" s="21" t="s">
        <v>191</v>
      </c>
      <c r="G22" s="47">
        <f t="shared" si="0"/>
        <v>50</v>
      </c>
      <c r="H22" s="48">
        <f t="shared" si="1"/>
        <v>1000</v>
      </c>
      <c r="I22" s="49">
        <v>4</v>
      </c>
      <c r="J22" s="17"/>
    </row>
    <row r="23" spans="1:10" ht="18.75" x14ac:dyDescent="0.25">
      <c r="A23" s="198"/>
      <c r="B23" s="18">
        <v>1</v>
      </c>
      <c r="C23" s="6" t="s">
        <v>6</v>
      </c>
      <c r="D23" s="19">
        <v>100</v>
      </c>
      <c r="E23" s="5" t="s">
        <v>12</v>
      </c>
      <c r="F23" s="21" t="s">
        <v>192</v>
      </c>
      <c r="G23" s="47">
        <f t="shared" si="0"/>
        <v>100</v>
      </c>
      <c r="H23" s="48">
        <f t="shared" si="1"/>
        <v>1100</v>
      </c>
      <c r="I23" s="49"/>
      <c r="J23" s="17"/>
    </row>
    <row r="24" spans="1:10" ht="26.25" customHeight="1" x14ac:dyDescent="0.3">
      <c r="A24" s="198"/>
      <c r="B24" s="88" t="s">
        <v>9</v>
      </c>
      <c r="C24" s="3"/>
      <c r="D24" s="89"/>
      <c r="E24" s="90"/>
      <c r="F24" s="91"/>
      <c r="G24" s="92"/>
      <c r="H24" s="93">
        <f t="shared" si="1"/>
        <v>1100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200</v>
      </c>
      <c r="E25" s="5" t="s">
        <v>8</v>
      </c>
      <c r="F25" s="21" t="s">
        <v>124</v>
      </c>
      <c r="G25" s="47">
        <f t="shared" ref="G25:G32" si="2">B25*D25</f>
        <v>200</v>
      </c>
      <c r="H25" s="48">
        <f t="shared" si="1"/>
        <v>1300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100</v>
      </c>
      <c r="E26" s="5" t="s">
        <v>12</v>
      </c>
      <c r="F26" s="21" t="s">
        <v>124</v>
      </c>
      <c r="G26" s="47">
        <f t="shared" si="2"/>
        <v>100</v>
      </c>
      <c r="H26" s="48">
        <f t="shared" si="1"/>
        <v>1400</v>
      </c>
      <c r="I26" s="49">
        <v>4</v>
      </c>
      <c r="J26" s="17" t="s">
        <v>30</v>
      </c>
    </row>
    <row r="27" spans="1:10" ht="18.75" x14ac:dyDescent="0.25">
      <c r="A27" s="198"/>
      <c r="B27" s="18">
        <v>3</v>
      </c>
      <c r="C27" s="6" t="s">
        <v>6</v>
      </c>
      <c r="D27" s="19">
        <v>50</v>
      </c>
      <c r="E27" s="5" t="s">
        <v>176</v>
      </c>
      <c r="F27" s="21" t="s">
        <v>177</v>
      </c>
      <c r="G27" s="47">
        <f t="shared" si="2"/>
        <v>150</v>
      </c>
      <c r="H27" s="48">
        <f t="shared" si="1"/>
        <v>1550</v>
      </c>
      <c r="I27" s="49">
        <v>2</v>
      </c>
      <c r="J27" s="17" t="s">
        <v>162</v>
      </c>
    </row>
    <row r="28" spans="1:10" ht="18.75" x14ac:dyDescent="0.25">
      <c r="A28" s="198"/>
      <c r="B28" s="18">
        <v>1</v>
      </c>
      <c r="C28" s="6" t="s">
        <v>6</v>
      </c>
      <c r="D28" s="19">
        <v>200</v>
      </c>
      <c r="E28" s="5" t="s">
        <v>8</v>
      </c>
      <c r="F28" s="21" t="s">
        <v>193</v>
      </c>
      <c r="G28" s="47">
        <f t="shared" si="2"/>
        <v>200</v>
      </c>
      <c r="H28" s="48">
        <f t="shared" si="1"/>
        <v>1750</v>
      </c>
      <c r="I28" s="49">
        <v>6</v>
      </c>
      <c r="J28" s="17"/>
    </row>
    <row r="29" spans="1:10" ht="18.75" x14ac:dyDescent="0.25">
      <c r="A29" s="198"/>
      <c r="B29" s="18">
        <v>1</v>
      </c>
      <c r="C29" s="6" t="s">
        <v>6</v>
      </c>
      <c r="D29" s="19">
        <v>200</v>
      </c>
      <c r="E29" s="5" t="s">
        <v>12</v>
      </c>
      <c r="F29" s="21" t="s">
        <v>193</v>
      </c>
      <c r="G29" s="47">
        <f t="shared" si="2"/>
        <v>200</v>
      </c>
      <c r="H29" s="48">
        <f t="shared" si="1"/>
        <v>1950</v>
      </c>
      <c r="I29" s="49">
        <v>6</v>
      </c>
      <c r="J29" s="17"/>
    </row>
    <row r="30" spans="1:10" ht="18.75" x14ac:dyDescent="0.25">
      <c r="A30" s="198"/>
      <c r="B30" s="18">
        <v>1</v>
      </c>
      <c r="C30" s="6" t="s">
        <v>6</v>
      </c>
      <c r="D30" s="19">
        <v>200</v>
      </c>
      <c r="E30" s="5" t="s">
        <v>11</v>
      </c>
      <c r="F30" s="21" t="s">
        <v>193</v>
      </c>
      <c r="G30" s="47">
        <f t="shared" si="2"/>
        <v>200</v>
      </c>
      <c r="H30" s="48">
        <f t="shared" si="1"/>
        <v>2150</v>
      </c>
      <c r="I30" s="49">
        <v>6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100</v>
      </c>
      <c r="E31" s="5" t="s">
        <v>16</v>
      </c>
      <c r="F31" s="21" t="s">
        <v>194</v>
      </c>
      <c r="G31" s="47">
        <f t="shared" si="2"/>
        <v>100</v>
      </c>
      <c r="H31" s="48">
        <f t="shared" si="1"/>
        <v>2250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 t="s">
        <v>8</v>
      </c>
      <c r="F32" s="21" t="s">
        <v>179</v>
      </c>
      <c r="G32" s="47">
        <f t="shared" si="2"/>
        <v>200</v>
      </c>
      <c r="H32" s="48">
        <f t="shared" si="1"/>
        <v>2450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150</v>
      </c>
      <c r="E35" s="5"/>
      <c r="F35" s="5" t="s">
        <v>164</v>
      </c>
      <c r="G35" s="47">
        <f t="shared" ref="G35:G36" si="3">B35*D35</f>
        <v>150</v>
      </c>
      <c r="H35" s="48">
        <f>H32+G35</f>
        <v>2600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/>
      <c r="E36" s="5"/>
      <c r="F36" s="5" t="s">
        <v>178</v>
      </c>
      <c r="G36" s="47">
        <f t="shared" si="3"/>
        <v>0</v>
      </c>
      <c r="H36" s="48">
        <f>H35+G36</f>
        <v>2600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2600</v>
      </c>
      <c r="I37" s="57">
        <f>SUM(I8:I36)</f>
        <v>99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2600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ED13D-F391-4D79-8E15-0FBB0ADBA5F6}">
  <dimension ref="A1:J44"/>
  <sheetViews>
    <sheetView zoomScaleNormal="100" workbookViewId="0">
      <selection activeCell="E2" sqref="E2:J4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43635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172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87" t="s">
        <v>185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200</v>
      </c>
      <c r="E15" s="5" t="s">
        <v>8</v>
      </c>
      <c r="F15" s="21" t="s">
        <v>180</v>
      </c>
      <c r="G15" s="47">
        <f t="shared" ref="G15:G23" si="0">B15*D15</f>
        <v>200</v>
      </c>
      <c r="H15" s="48">
        <f>H11+G15</f>
        <v>500</v>
      </c>
      <c r="I15" s="49">
        <v>4</v>
      </c>
      <c r="J15" s="17" t="s">
        <v>174</v>
      </c>
    </row>
    <row r="16" spans="1:10" ht="18.75" x14ac:dyDescent="0.25">
      <c r="A16" s="198"/>
      <c r="B16" s="18">
        <v>1</v>
      </c>
      <c r="C16" s="6" t="s">
        <v>6</v>
      </c>
      <c r="D16" s="19">
        <v>100</v>
      </c>
      <c r="E16" s="5" t="s">
        <v>12</v>
      </c>
      <c r="F16" s="21" t="s">
        <v>180</v>
      </c>
      <c r="G16" s="47">
        <f t="shared" si="0"/>
        <v>100</v>
      </c>
      <c r="H16" s="48">
        <f>H15+G16</f>
        <v>600</v>
      </c>
      <c r="I16" s="49">
        <v>3</v>
      </c>
      <c r="J16" s="17" t="s">
        <v>174</v>
      </c>
    </row>
    <row r="17" spans="1:10" ht="18.75" x14ac:dyDescent="0.25">
      <c r="A17" s="198"/>
      <c r="B17" s="18">
        <v>1</v>
      </c>
      <c r="C17" s="6" t="s">
        <v>6</v>
      </c>
      <c r="D17" s="19">
        <v>50</v>
      </c>
      <c r="E17" s="5" t="s">
        <v>11</v>
      </c>
      <c r="F17" s="21" t="s">
        <v>157</v>
      </c>
      <c r="G17" s="47">
        <f t="shared" si="0"/>
        <v>50</v>
      </c>
      <c r="H17" s="48">
        <f t="shared" ref="H17:H32" si="1">H16+G17</f>
        <v>650</v>
      </c>
      <c r="I17" s="49">
        <v>3</v>
      </c>
      <c r="J17" s="17" t="s">
        <v>28</v>
      </c>
    </row>
    <row r="18" spans="1:10" ht="18.75" x14ac:dyDescent="0.25">
      <c r="A18" s="198"/>
      <c r="B18" s="18">
        <v>1</v>
      </c>
      <c r="C18" s="6" t="s">
        <v>6</v>
      </c>
      <c r="D18" s="19">
        <v>50</v>
      </c>
      <c r="E18" s="5" t="s">
        <v>11</v>
      </c>
      <c r="F18" s="21" t="s">
        <v>189</v>
      </c>
      <c r="G18" s="47">
        <f t="shared" si="0"/>
        <v>50</v>
      </c>
      <c r="H18" s="48">
        <f t="shared" si="1"/>
        <v>700</v>
      </c>
      <c r="I18" s="49">
        <v>4</v>
      </c>
      <c r="J18" s="17"/>
    </row>
    <row r="19" spans="1:10" ht="18.75" x14ac:dyDescent="0.25">
      <c r="A19" s="198"/>
      <c r="B19" s="18">
        <v>1</v>
      </c>
      <c r="C19" s="6" t="s">
        <v>6</v>
      </c>
      <c r="D19" s="19">
        <v>150</v>
      </c>
      <c r="E19" s="5" t="s">
        <v>11</v>
      </c>
      <c r="F19" s="21" t="s">
        <v>137</v>
      </c>
      <c r="G19" s="47">
        <f t="shared" si="0"/>
        <v>150</v>
      </c>
      <c r="H19" s="48">
        <f t="shared" si="1"/>
        <v>850</v>
      </c>
      <c r="I19" s="49">
        <v>4</v>
      </c>
      <c r="J19" s="17" t="s">
        <v>92</v>
      </c>
    </row>
    <row r="20" spans="1:10" ht="18.75" x14ac:dyDescent="0.25">
      <c r="A20" s="198"/>
      <c r="B20" s="18">
        <v>1</v>
      </c>
      <c r="C20" s="6" t="s">
        <v>6</v>
      </c>
      <c r="D20" s="19">
        <v>50</v>
      </c>
      <c r="E20" s="5" t="s">
        <v>8</v>
      </c>
      <c r="F20" s="21" t="s">
        <v>182</v>
      </c>
      <c r="G20" s="47">
        <f t="shared" si="0"/>
        <v>50</v>
      </c>
      <c r="H20" s="48">
        <f t="shared" si="1"/>
        <v>900</v>
      </c>
      <c r="I20" s="49">
        <v>2</v>
      </c>
      <c r="J20" s="17"/>
    </row>
    <row r="21" spans="1:10" ht="18.75" x14ac:dyDescent="0.25">
      <c r="A21" s="198"/>
      <c r="B21" s="18">
        <v>1</v>
      </c>
      <c r="C21" s="6" t="s">
        <v>6</v>
      </c>
      <c r="D21" s="19">
        <v>150</v>
      </c>
      <c r="E21" s="5" t="s">
        <v>8</v>
      </c>
      <c r="F21" s="21" t="s">
        <v>190</v>
      </c>
      <c r="G21" s="47">
        <f t="shared" si="0"/>
        <v>150</v>
      </c>
      <c r="H21" s="48">
        <f t="shared" si="1"/>
        <v>1050</v>
      </c>
      <c r="I21" s="49">
        <v>2</v>
      </c>
      <c r="J21" s="17"/>
    </row>
    <row r="22" spans="1:10" ht="18.75" x14ac:dyDescent="0.25">
      <c r="A22" s="198"/>
      <c r="B22" s="18">
        <v>1</v>
      </c>
      <c r="C22" s="6" t="s">
        <v>6</v>
      </c>
      <c r="D22" s="19">
        <v>50</v>
      </c>
      <c r="E22" s="5" t="s">
        <v>8</v>
      </c>
      <c r="F22" s="21" t="s">
        <v>191</v>
      </c>
      <c r="G22" s="47">
        <f t="shared" si="0"/>
        <v>50</v>
      </c>
      <c r="H22" s="48">
        <f t="shared" si="1"/>
        <v>1100</v>
      </c>
      <c r="I22" s="49">
        <v>4</v>
      </c>
      <c r="J22" s="17"/>
    </row>
    <row r="23" spans="1:10" ht="18.75" x14ac:dyDescent="0.25">
      <c r="A23" s="198"/>
      <c r="B23" s="18">
        <v>1</v>
      </c>
      <c r="C23" s="6" t="s">
        <v>6</v>
      </c>
      <c r="D23" s="19">
        <v>100</v>
      </c>
      <c r="E23" s="5" t="s">
        <v>12</v>
      </c>
      <c r="F23" s="21" t="s">
        <v>192</v>
      </c>
      <c r="G23" s="47">
        <f t="shared" si="0"/>
        <v>100</v>
      </c>
      <c r="H23" s="48">
        <f t="shared" si="1"/>
        <v>1200</v>
      </c>
      <c r="I23" s="49"/>
      <c r="J23" s="17"/>
    </row>
    <row r="24" spans="1:10" ht="26.25" customHeight="1" x14ac:dyDescent="0.3">
      <c r="A24" s="198"/>
      <c r="B24" s="88" t="s">
        <v>9</v>
      </c>
      <c r="C24" s="3"/>
      <c r="D24" s="89"/>
      <c r="E24" s="90"/>
      <c r="F24" s="91"/>
      <c r="G24" s="92"/>
      <c r="H24" s="93">
        <f t="shared" si="1"/>
        <v>1200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200</v>
      </c>
      <c r="E25" s="5" t="s">
        <v>196</v>
      </c>
      <c r="F25" s="21" t="s">
        <v>195</v>
      </c>
      <c r="G25" s="47">
        <f t="shared" ref="G25:G32" si="2">B25*D25</f>
        <v>200</v>
      </c>
      <c r="H25" s="48">
        <f t="shared" si="1"/>
        <v>1400</v>
      </c>
      <c r="I25" s="49">
        <v>3</v>
      </c>
      <c r="J25" s="17" t="s">
        <v>30</v>
      </c>
    </row>
    <row r="26" spans="1:10" ht="18.75" x14ac:dyDescent="0.25">
      <c r="A26" s="198"/>
      <c r="B26" s="18">
        <v>3</v>
      </c>
      <c r="C26" s="6" t="s">
        <v>6</v>
      </c>
      <c r="D26" s="19">
        <v>50</v>
      </c>
      <c r="E26" s="5" t="s">
        <v>176</v>
      </c>
      <c r="F26" s="21" t="s">
        <v>177</v>
      </c>
      <c r="G26" s="47">
        <f t="shared" si="2"/>
        <v>150</v>
      </c>
      <c r="H26" s="48">
        <f t="shared" si="1"/>
        <v>1550</v>
      </c>
      <c r="I26" s="49">
        <v>4</v>
      </c>
      <c r="J26" s="17" t="s">
        <v>162</v>
      </c>
    </row>
    <row r="27" spans="1:10" ht="18.75" x14ac:dyDescent="0.25">
      <c r="A27" s="198"/>
      <c r="B27" s="18">
        <v>1</v>
      </c>
      <c r="C27" s="6" t="s">
        <v>6</v>
      </c>
      <c r="D27" s="19">
        <v>200</v>
      </c>
      <c r="E27" s="5" t="s">
        <v>8</v>
      </c>
      <c r="F27" s="21" t="s">
        <v>193</v>
      </c>
      <c r="G27" s="47">
        <f t="shared" si="2"/>
        <v>200</v>
      </c>
      <c r="H27" s="48">
        <f t="shared" si="1"/>
        <v>1750</v>
      </c>
      <c r="I27" s="49">
        <v>2</v>
      </c>
      <c r="J27" s="17"/>
    </row>
    <row r="28" spans="1:10" ht="18.75" x14ac:dyDescent="0.25">
      <c r="A28" s="198"/>
      <c r="B28" s="18">
        <v>1</v>
      </c>
      <c r="C28" s="6" t="s">
        <v>6</v>
      </c>
      <c r="D28" s="19">
        <v>50</v>
      </c>
      <c r="E28" s="5" t="s">
        <v>16</v>
      </c>
      <c r="F28" s="21" t="s">
        <v>197</v>
      </c>
      <c r="G28" s="47">
        <f t="shared" si="2"/>
        <v>50</v>
      </c>
      <c r="H28" s="48">
        <f t="shared" si="1"/>
        <v>1800</v>
      </c>
      <c r="I28" s="49">
        <v>6</v>
      </c>
      <c r="J28" s="17"/>
    </row>
    <row r="29" spans="1:10" ht="18.75" x14ac:dyDescent="0.25">
      <c r="A29" s="198"/>
      <c r="B29" s="18">
        <v>1</v>
      </c>
      <c r="C29" s="6" t="s">
        <v>6</v>
      </c>
      <c r="D29" s="19">
        <v>200</v>
      </c>
      <c r="E29" s="5" t="s">
        <v>12</v>
      </c>
      <c r="F29" s="21" t="s">
        <v>193</v>
      </c>
      <c r="G29" s="47">
        <f t="shared" si="2"/>
        <v>200</v>
      </c>
      <c r="H29" s="48">
        <f t="shared" si="1"/>
        <v>2000</v>
      </c>
      <c r="I29" s="49">
        <v>6</v>
      </c>
      <c r="J29" s="17"/>
    </row>
    <row r="30" spans="1:10" ht="18.75" x14ac:dyDescent="0.25">
      <c r="A30" s="198"/>
      <c r="B30" s="18">
        <v>1</v>
      </c>
      <c r="C30" s="6" t="s">
        <v>6</v>
      </c>
      <c r="D30" s="19">
        <v>50</v>
      </c>
      <c r="E30" s="5" t="s">
        <v>16</v>
      </c>
      <c r="F30" s="21" t="s">
        <v>197</v>
      </c>
      <c r="G30" s="47">
        <f t="shared" si="2"/>
        <v>50</v>
      </c>
      <c r="H30" s="48">
        <f t="shared" si="1"/>
        <v>2050</v>
      </c>
      <c r="I30" s="49">
        <v>6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200</v>
      </c>
      <c r="E31" s="5" t="s">
        <v>11</v>
      </c>
      <c r="F31" s="21" t="s">
        <v>193</v>
      </c>
      <c r="G31" s="47">
        <f t="shared" si="2"/>
        <v>200</v>
      </c>
      <c r="H31" s="48">
        <f t="shared" si="1"/>
        <v>2250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 t="s">
        <v>8</v>
      </c>
      <c r="F32" s="21" t="s">
        <v>179</v>
      </c>
      <c r="G32" s="47">
        <f t="shared" si="2"/>
        <v>200</v>
      </c>
      <c r="H32" s="48">
        <f t="shared" si="1"/>
        <v>2450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/>
      <c r="F35" s="5" t="s">
        <v>164</v>
      </c>
      <c r="G35" s="47">
        <f t="shared" ref="G35:G36" si="3">B35*D35</f>
        <v>200</v>
      </c>
      <c r="H35" s="48">
        <f>H32+G35</f>
        <v>2650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/>
      <c r="E36" s="5"/>
      <c r="F36" s="5" t="s">
        <v>178</v>
      </c>
      <c r="G36" s="47">
        <f t="shared" si="3"/>
        <v>0</v>
      </c>
      <c r="H36" s="48">
        <f>H35+G36</f>
        <v>2650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2650</v>
      </c>
      <c r="I37" s="57">
        <f>SUM(I8:I36)</f>
        <v>99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2650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C34F0-ADF5-438F-984C-01E4C414155E}">
  <dimension ref="A1:J44"/>
  <sheetViews>
    <sheetView zoomScaleNormal="100" workbookViewId="0">
      <selection activeCell="F29" sqref="F29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43637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172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87" t="s">
        <v>185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200</v>
      </c>
      <c r="E15" s="5" t="s">
        <v>199</v>
      </c>
      <c r="F15" s="21" t="s">
        <v>198</v>
      </c>
      <c r="G15" s="47">
        <f t="shared" ref="G15:G23" si="0">B15*D15</f>
        <v>200</v>
      </c>
      <c r="H15" s="48">
        <f>H11+G15</f>
        <v>500</v>
      </c>
      <c r="I15" s="49">
        <v>4</v>
      </c>
      <c r="J15" s="17" t="s">
        <v>174</v>
      </c>
    </row>
    <row r="16" spans="1:10" ht="18.75" x14ac:dyDescent="0.25">
      <c r="A16" s="198"/>
      <c r="B16" s="18">
        <v>1</v>
      </c>
      <c r="C16" s="6" t="s">
        <v>6</v>
      </c>
      <c r="D16" s="19">
        <v>50</v>
      </c>
      <c r="E16" s="5" t="s">
        <v>8</v>
      </c>
      <c r="F16" s="21" t="s">
        <v>182</v>
      </c>
      <c r="G16" s="47">
        <f t="shared" si="0"/>
        <v>50</v>
      </c>
      <c r="H16" s="48">
        <f>H15+G16</f>
        <v>550</v>
      </c>
      <c r="I16" s="49">
        <v>3</v>
      </c>
      <c r="J16" s="17" t="s">
        <v>174</v>
      </c>
    </row>
    <row r="17" spans="1:10" ht="18.75" x14ac:dyDescent="0.25">
      <c r="A17" s="198"/>
      <c r="B17" s="18">
        <v>1</v>
      </c>
      <c r="C17" s="6" t="s">
        <v>6</v>
      </c>
      <c r="D17" s="19">
        <v>50</v>
      </c>
      <c r="E17" s="5" t="s">
        <v>11</v>
      </c>
      <c r="F17" s="21" t="s">
        <v>157</v>
      </c>
      <c r="G17" s="47">
        <f t="shared" si="0"/>
        <v>50</v>
      </c>
      <c r="H17" s="48">
        <f t="shared" ref="H17:H32" si="1">H16+G17</f>
        <v>600</v>
      </c>
      <c r="I17" s="49">
        <v>3</v>
      </c>
      <c r="J17" s="17" t="s">
        <v>28</v>
      </c>
    </row>
    <row r="18" spans="1:10" ht="18.75" x14ac:dyDescent="0.25">
      <c r="A18" s="198"/>
      <c r="B18" s="18">
        <v>1</v>
      </c>
      <c r="C18" s="6" t="s">
        <v>6</v>
      </c>
      <c r="D18" s="19">
        <v>50</v>
      </c>
      <c r="E18" s="5" t="s">
        <v>11</v>
      </c>
      <c r="F18" s="21" t="s">
        <v>189</v>
      </c>
      <c r="G18" s="47">
        <f t="shared" si="0"/>
        <v>50</v>
      </c>
      <c r="H18" s="48">
        <f t="shared" si="1"/>
        <v>650</v>
      </c>
      <c r="I18" s="49">
        <v>4</v>
      </c>
      <c r="J18" s="17"/>
    </row>
    <row r="19" spans="1:10" ht="18.75" x14ac:dyDescent="0.25">
      <c r="A19" s="198"/>
      <c r="B19" s="18">
        <v>1</v>
      </c>
      <c r="C19" s="6" t="s">
        <v>6</v>
      </c>
      <c r="D19" s="19">
        <v>100</v>
      </c>
      <c r="E19" s="5" t="s">
        <v>11</v>
      </c>
      <c r="F19" s="21" t="s">
        <v>137</v>
      </c>
      <c r="G19" s="47">
        <f t="shared" si="0"/>
        <v>100</v>
      </c>
      <c r="H19" s="48">
        <f t="shared" si="1"/>
        <v>750</v>
      </c>
      <c r="I19" s="49">
        <v>4</v>
      </c>
      <c r="J19" s="17" t="s">
        <v>92</v>
      </c>
    </row>
    <row r="20" spans="1:10" ht="18.75" x14ac:dyDescent="0.25">
      <c r="A20" s="198"/>
      <c r="B20" s="18">
        <v>1</v>
      </c>
      <c r="C20" s="6" t="s">
        <v>6</v>
      </c>
      <c r="D20" s="19">
        <v>50</v>
      </c>
      <c r="E20" s="5" t="s">
        <v>8</v>
      </c>
      <c r="F20" s="21" t="s">
        <v>191</v>
      </c>
      <c r="G20" s="47">
        <f t="shared" si="0"/>
        <v>50</v>
      </c>
      <c r="H20" s="48">
        <f t="shared" si="1"/>
        <v>800</v>
      </c>
      <c r="I20" s="49">
        <v>2</v>
      </c>
      <c r="J20" s="17"/>
    </row>
    <row r="21" spans="1:10" ht="18.75" x14ac:dyDescent="0.25">
      <c r="A21" s="198"/>
      <c r="B21" s="18">
        <v>1</v>
      </c>
      <c r="C21" s="6" t="s">
        <v>6</v>
      </c>
      <c r="D21" s="19">
        <v>100</v>
      </c>
      <c r="E21" s="5" t="s">
        <v>8</v>
      </c>
      <c r="F21" s="21" t="s">
        <v>190</v>
      </c>
      <c r="G21" s="47">
        <f t="shared" si="0"/>
        <v>100</v>
      </c>
      <c r="H21" s="48">
        <f t="shared" si="1"/>
        <v>900</v>
      </c>
      <c r="I21" s="49">
        <v>2</v>
      </c>
      <c r="J21" s="17"/>
    </row>
    <row r="22" spans="1:10" ht="18.75" x14ac:dyDescent="0.25">
      <c r="A22" s="198"/>
      <c r="B22" s="18">
        <v>1</v>
      </c>
      <c r="C22" s="6" t="s">
        <v>6</v>
      </c>
      <c r="D22" s="19">
        <v>100</v>
      </c>
      <c r="E22" s="5" t="s">
        <v>12</v>
      </c>
      <c r="F22" s="21" t="s">
        <v>192</v>
      </c>
      <c r="G22" s="47">
        <f t="shared" si="0"/>
        <v>100</v>
      </c>
      <c r="H22" s="48">
        <f t="shared" si="1"/>
        <v>1000</v>
      </c>
      <c r="I22" s="49">
        <v>4</v>
      </c>
      <c r="J22" s="17"/>
    </row>
    <row r="23" spans="1:10" ht="18.75" x14ac:dyDescent="0.25">
      <c r="A23" s="198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1000</v>
      </c>
      <c r="I23" s="49"/>
      <c r="J23" s="17"/>
    </row>
    <row r="24" spans="1:10" ht="26.25" customHeight="1" x14ac:dyDescent="0.3">
      <c r="A24" s="198"/>
      <c r="B24" s="88" t="s">
        <v>9</v>
      </c>
      <c r="C24" s="3"/>
      <c r="D24" s="89"/>
      <c r="E24" s="90"/>
      <c r="F24" s="91"/>
      <c r="G24" s="92"/>
      <c r="H24" s="93">
        <f t="shared" si="1"/>
        <v>1000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250</v>
      </c>
      <c r="E25" s="5" t="s">
        <v>196</v>
      </c>
      <c r="F25" s="21" t="s">
        <v>200</v>
      </c>
      <c r="G25" s="47">
        <f t="shared" ref="G25:G32" si="2">B25*D25</f>
        <v>250</v>
      </c>
      <c r="H25" s="48">
        <f t="shared" si="1"/>
        <v>1250</v>
      </c>
      <c r="I25" s="49">
        <v>3</v>
      </c>
      <c r="J25" s="17" t="s">
        <v>30</v>
      </c>
    </row>
    <row r="26" spans="1:10" ht="18.75" x14ac:dyDescent="0.25">
      <c r="A26" s="198"/>
      <c r="B26" s="18">
        <v>2</v>
      </c>
      <c r="C26" s="6" t="s">
        <v>6</v>
      </c>
      <c r="D26" s="19">
        <v>50</v>
      </c>
      <c r="E26" s="5" t="s">
        <v>201</v>
      </c>
      <c r="F26" s="21" t="s">
        <v>177</v>
      </c>
      <c r="G26" s="47">
        <f t="shared" si="2"/>
        <v>100</v>
      </c>
      <c r="H26" s="48">
        <f t="shared" si="1"/>
        <v>1350</v>
      </c>
      <c r="I26" s="49">
        <v>4</v>
      </c>
      <c r="J26" s="17" t="s">
        <v>162</v>
      </c>
    </row>
    <row r="27" spans="1:10" ht="18.75" x14ac:dyDescent="0.25">
      <c r="A27" s="198"/>
      <c r="B27" s="18">
        <v>1</v>
      </c>
      <c r="C27" s="6" t="s">
        <v>6</v>
      </c>
      <c r="D27" s="19">
        <v>150</v>
      </c>
      <c r="E27" s="5" t="s">
        <v>8</v>
      </c>
      <c r="F27" s="21" t="s">
        <v>202</v>
      </c>
      <c r="G27" s="47">
        <f t="shared" si="2"/>
        <v>150</v>
      </c>
      <c r="H27" s="48">
        <f t="shared" si="1"/>
        <v>1500</v>
      </c>
      <c r="I27" s="49">
        <v>2</v>
      </c>
      <c r="J27" s="17"/>
    </row>
    <row r="28" spans="1:10" ht="18.75" x14ac:dyDescent="0.25">
      <c r="A28" s="198"/>
      <c r="B28" s="18">
        <v>1</v>
      </c>
      <c r="C28" s="6" t="s">
        <v>6</v>
      </c>
      <c r="D28" s="19">
        <v>50</v>
      </c>
      <c r="E28" s="5" t="s">
        <v>16</v>
      </c>
      <c r="F28" s="21" t="s">
        <v>197</v>
      </c>
      <c r="G28" s="47">
        <f t="shared" si="2"/>
        <v>50</v>
      </c>
      <c r="H28" s="48">
        <f t="shared" si="1"/>
        <v>1550</v>
      </c>
      <c r="I28" s="49">
        <v>6</v>
      </c>
      <c r="J28" s="17"/>
    </row>
    <row r="29" spans="1:10" ht="18.75" x14ac:dyDescent="0.25">
      <c r="A29" s="198"/>
      <c r="B29" s="18">
        <v>1</v>
      </c>
      <c r="C29" s="6" t="s">
        <v>6</v>
      </c>
      <c r="D29" s="19">
        <v>100</v>
      </c>
      <c r="E29" s="5" t="s">
        <v>12</v>
      </c>
      <c r="F29" s="21" t="s">
        <v>194</v>
      </c>
      <c r="G29" s="47">
        <f t="shared" si="2"/>
        <v>100</v>
      </c>
      <c r="H29" s="48">
        <f t="shared" si="1"/>
        <v>1650</v>
      </c>
      <c r="I29" s="49">
        <v>6</v>
      </c>
      <c r="J29" s="17"/>
    </row>
    <row r="30" spans="1:10" ht="18.75" x14ac:dyDescent="0.25">
      <c r="A30" s="198"/>
      <c r="B30" s="18">
        <v>1</v>
      </c>
      <c r="C30" s="6" t="s">
        <v>6</v>
      </c>
      <c r="D30" s="19">
        <v>150</v>
      </c>
      <c r="E30" s="5" t="s">
        <v>11</v>
      </c>
      <c r="F30" s="21" t="s">
        <v>202</v>
      </c>
      <c r="G30" s="47">
        <f t="shared" si="2"/>
        <v>150</v>
      </c>
      <c r="H30" s="48">
        <f t="shared" si="1"/>
        <v>1800</v>
      </c>
      <c r="I30" s="49">
        <v>6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150</v>
      </c>
      <c r="E31" s="5" t="s">
        <v>8</v>
      </c>
      <c r="F31" s="21" t="s">
        <v>203</v>
      </c>
      <c r="G31" s="47">
        <f t="shared" si="2"/>
        <v>150</v>
      </c>
      <c r="H31" s="48">
        <f t="shared" si="1"/>
        <v>1950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150</v>
      </c>
      <c r="E32" s="5" t="s">
        <v>12</v>
      </c>
      <c r="F32" s="21" t="s">
        <v>203</v>
      </c>
      <c r="G32" s="47">
        <f t="shared" si="2"/>
        <v>150</v>
      </c>
      <c r="H32" s="48">
        <f t="shared" si="1"/>
        <v>2100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/>
      <c r="F35" s="5" t="s">
        <v>164</v>
      </c>
      <c r="G35" s="47">
        <f t="shared" ref="G35:G36" si="3">B35*D35</f>
        <v>200</v>
      </c>
      <c r="H35" s="48">
        <f>H32+G35</f>
        <v>2300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/>
      <c r="E36" s="5"/>
      <c r="F36" s="5" t="s">
        <v>178</v>
      </c>
      <c r="G36" s="47">
        <f t="shared" si="3"/>
        <v>0</v>
      </c>
      <c r="H36" s="48">
        <f>H35+G36</f>
        <v>2300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2300</v>
      </c>
      <c r="I37" s="57">
        <f>SUM(I8:I36)</f>
        <v>99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2300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649E-9FC9-4A6E-9D61-4BF1FC7E97C7}">
  <dimension ref="A1:J44"/>
  <sheetViews>
    <sheetView zoomScaleNormal="100" workbookViewId="0">
      <selection activeCell="D36" sqref="D36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43642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172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87" t="s">
        <v>185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250</v>
      </c>
      <c r="E15" s="5" t="s">
        <v>199</v>
      </c>
      <c r="F15" s="21" t="s">
        <v>198</v>
      </c>
      <c r="G15" s="47">
        <f t="shared" ref="G15:G23" si="0">B15*D15</f>
        <v>250</v>
      </c>
      <c r="H15" s="48">
        <f>H11+G15</f>
        <v>550</v>
      </c>
      <c r="I15" s="49">
        <v>4</v>
      </c>
      <c r="J15" s="17" t="s">
        <v>174</v>
      </c>
    </row>
    <row r="16" spans="1:10" ht="18.75" x14ac:dyDescent="0.25">
      <c r="A16" s="198"/>
      <c r="B16" s="18">
        <v>1</v>
      </c>
      <c r="C16" s="6" t="s">
        <v>6</v>
      </c>
      <c r="D16" s="19">
        <v>50</v>
      </c>
      <c r="E16" s="5" t="s">
        <v>8</v>
      </c>
      <c r="F16" s="21" t="s">
        <v>182</v>
      </c>
      <c r="G16" s="47">
        <f t="shared" si="0"/>
        <v>50</v>
      </c>
      <c r="H16" s="48">
        <f>H15+G16</f>
        <v>600</v>
      </c>
      <c r="I16" s="49">
        <v>3</v>
      </c>
      <c r="J16" s="17" t="s">
        <v>174</v>
      </c>
    </row>
    <row r="17" spans="1:10" ht="18.75" x14ac:dyDescent="0.25">
      <c r="A17" s="198"/>
      <c r="B17" s="18">
        <v>1</v>
      </c>
      <c r="C17" s="6" t="s">
        <v>6</v>
      </c>
      <c r="D17" s="19">
        <v>50</v>
      </c>
      <c r="E17" s="5" t="s">
        <v>11</v>
      </c>
      <c r="F17" s="21" t="s">
        <v>157</v>
      </c>
      <c r="G17" s="47">
        <f t="shared" si="0"/>
        <v>50</v>
      </c>
      <c r="H17" s="48">
        <f t="shared" ref="H17:H32" si="1">H16+G17</f>
        <v>650</v>
      </c>
      <c r="I17" s="49">
        <v>3</v>
      </c>
      <c r="J17" s="17" t="s">
        <v>28</v>
      </c>
    </row>
    <row r="18" spans="1:10" ht="18.75" x14ac:dyDescent="0.25">
      <c r="A18" s="198"/>
      <c r="B18" s="18">
        <v>2</v>
      </c>
      <c r="C18" s="6" t="s">
        <v>6</v>
      </c>
      <c r="D18" s="19">
        <v>25</v>
      </c>
      <c r="E18" s="5" t="s">
        <v>11</v>
      </c>
      <c r="F18" s="21" t="s">
        <v>189</v>
      </c>
      <c r="G18" s="47">
        <f t="shared" si="0"/>
        <v>50</v>
      </c>
      <c r="H18" s="48">
        <f t="shared" si="1"/>
        <v>700</v>
      </c>
      <c r="I18" s="49">
        <v>4</v>
      </c>
      <c r="J18" s="17"/>
    </row>
    <row r="19" spans="1:10" ht="18.75" x14ac:dyDescent="0.25">
      <c r="A19" s="198"/>
      <c r="B19" s="18">
        <v>1</v>
      </c>
      <c r="C19" s="6" t="s">
        <v>6</v>
      </c>
      <c r="D19" s="19">
        <v>100</v>
      </c>
      <c r="E19" s="5" t="s">
        <v>11</v>
      </c>
      <c r="F19" s="21" t="s">
        <v>137</v>
      </c>
      <c r="G19" s="47">
        <f t="shared" si="0"/>
        <v>100</v>
      </c>
      <c r="H19" s="48">
        <f t="shared" si="1"/>
        <v>800</v>
      </c>
      <c r="I19" s="49">
        <v>4</v>
      </c>
      <c r="J19" s="17" t="s">
        <v>92</v>
      </c>
    </row>
    <row r="20" spans="1:10" ht="18.75" x14ac:dyDescent="0.25">
      <c r="A20" s="198"/>
      <c r="B20" s="18">
        <v>1</v>
      </c>
      <c r="C20" s="6" t="s">
        <v>6</v>
      </c>
      <c r="D20" s="19">
        <v>50</v>
      </c>
      <c r="E20" s="5" t="s">
        <v>8</v>
      </c>
      <c r="F20" s="21" t="s">
        <v>204</v>
      </c>
      <c r="G20" s="47">
        <f t="shared" si="0"/>
        <v>50</v>
      </c>
      <c r="H20" s="48">
        <f t="shared" si="1"/>
        <v>850</v>
      </c>
      <c r="I20" s="49">
        <v>2</v>
      </c>
      <c r="J20" s="17"/>
    </row>
    <row r="21" spans="1:10" ht="18.75" x14ac:dyDescent="0.25">
      <c r="A21" s="198"/>
      <c r="B21" s="18">
        <v>1</v>
      </c>
      <c r="C21" s="6" t="s">
        <v>6</v>
      </c>
      <c r="D21" s="19">
        <v>200</v>
      </c>
      <c r="E21" s="5" t="s">
        <v>201</v>
      </c>
      <c r="F21" s="21" t="s">
        <v>205</v>
      </c>
      <c r="G21" s="47">
        <f t="shared" si="0"/>
        <v>200</v>
      </c>
      <c r="H21" s="48">
        <f t="shared" si="1"/>
        <v>1050</v>
      </c>
      <c r="I21" s="49">
        <v>2</v>
      </c>
      <c r="J21" s="17" t="s">
        <v>206</v>
      </c>
    </row>
    <row r="22" spans="1:10" ht="18.75" x14ac:dyDescent="0.25">
      <c r="A22" s="198"/>
      <c r="B22" s="18">
        <v>1</v>
      </c>
      <c r="C22" s="6" t="s">
        <v>6</v>
      </c>
      <c r="D22" s="19">
        <v>50</v>
      </c>
      <c r="E22" s="5" t="s">
        <v>16</v>
      </c>
      <c r="F22" s="21" t="s">
        <v>207</v>
      </c>
      <c r="G22" s="47">
        <f t="shared" si="0"/>
        <v>50</v>
      </c>
      <c r="H22" s="48">
        <f t="shared" si="1"/>
        <v>1100</v>
      </c>
      <c r="I22" s="49">
        <v>4</v>
      </c>
      <c r="J22" s="17"/>
    </row>
    <row r="23" spans="1:10" ht="18.75" x14ac:dyDescent="0.25">
      <c r="A23" s="198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1100</v>
      </c>
      <c r="I23" s="49"/>
      <c r="J23" s="17"/>
    </row>
    <row r="24" spans="1:10" ht="26.25" customHeight="1" x14ac:dyDescent="0.3">
      <c r="A24" s="198"/>
      <c r="B24" s="88" t="s">
        <v>9</v>
      </c>
      <c r="C24" s="3"/>
      <c r="D24" s="89"/>
      <c r="E24" s="90"/>
      <c r="F24" s="91"/>
      <c r="G24" s="92"/>
      <c r="H24" s="93">
        <f t="shared" si="1"/>
        <v>1100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200</v>
      </c>
      <c r="E25" s="5" t="s">
        <v>196</v>
      </c>
      <c r="F25" s="21" t="s">
        <v>208</v>
      </c>
      <c r="G25" s="47">
        <f t="shared" ref="G25:G32" si="2">B25*D25</f>
        <v>200</v>
      </c>
      <c r="H25" s="48">
        <f t="shared" si="1"/>
        <v>1300</v>
      </c>
      <c r="I25" s="49">
        <v>3</v>
      </c>
      <c r="J25" s="17" t="s">
        <v>30</v>
      </c>
    </row>
    <row r="26" spans="1:10" ht="18.75" x14ac:dyDescent="0.25">
      <c r="A26" s="198"/>
      <c r="B26" s="18">
        <v>2</v>
      </c>
      <c r="C26" s="6" t="s">
        <v>6</v>
      </c>
      <c r="D26" s="19">
        <v>50</v>
      </c>
      <c r="E26" s="5" t="s">
        <v>201</v>
      </c>
      <c r="F26" s="21" t="s">
        <v>209</v>
      </c>
      <c r="G26" s="47">
        <f t="shared" si="2"/>
        <v>100</v>
      </c>
      <c r="H26" s="48">
        <f t="shared" si="1"/>
        <v>1400</v>
      </c>
      <c r="I26" s="49">
        <v>4</v>
      </c>
      <c r="J26" s="17" t="s">
        <v>162</v>
      </c>
    </row>
    <row r="27" spans="1:10" ht="18.75" x14ac:dyDescent="0.25">
      <c r="A27" s="198"/>
      <c r="B27" s="18">
        <v>1</v>
      </c>
      <c r="C27" s="6" t="s">
        <v>6</v>
      </c>
      <c r="D27" s="19">
        <v>100</v>
      </c>
      <c r="E27" s="5" t="s">
        <v>8</v>
      </c>
      <c r="F27" s="21" t="s">
        <v>194</v>
      </c>
      <c r="G27" s="47">
        <f t="shared" si="2"/>
        <v>100</v>
      </c>
      <c r="H27" s="48">
        <f t="shared" si="1"/>
        <v>1500</v>
      </c>
      <c r="I27" s="49">
        <v>2</v>
      </c>
      <c r="J27" s="17"/>
    </row>
    <row r="28" spans="1:10" ht="18.75" x14ac:dyDescent="0.25">
      <c r="A28" s="198"/>
      <c r="B28" s="18">
        <v>1</v>
      </c>
      <c r="C28" s="6" t="s">
        <v>6</v>
      </c>
      <c r="D28" s="19">
        <v>50</v>
      </c>
      <c r="E28" s="5" t="s">
        <v>16</v>
      </c>
      <c r="F28" s="21" t="s">
        <v>197</v>
      </c>
      <c r="G28" s="47">
        <f t="shared" si="2"/>
        <v>50</v>
      </c>
      <c r="H28" s="48">
        <f t="shared" si="1"/>
        <v>1550</v>
      </c>
      <c r="I28" s="49">
        <v>6</v>
      </c>
      <c r="J28" s="17"/>
    </row>
    <row r="29" spans="1:10" ht="18.75" x14ac:dyDescent="0.25">
      <c r="A29" s="198"/>
      <c r="B29" s="18">
        <v>1</v>
      </c>
      <c r="C29" s="6" t="s">
        <v>6</v>
      </c>
      <c r="D29" s="19">
        <v>100</v>
      </c>
      <c r="E29" s="5" t="s">
        <v>12</v>
      </c>
      <c r="F29" s="21" t="s">
        <v>194</v>
      </c>
      <c r="G29" s="47">
        <f t="shared" si="2"/>
        <v>100</v>
      </c>
      <c r="H29" s="48">
        <f t="shared" si="1"/>
        <v>1650</v>
      </c>
      <c r="I29" s="49">
        <v>6</v>
      </c>
      <c r="J29" s="17"/>
    </row>
    <row r="30" spans="1:10" ht="18.75" x14ac:dyDescent="0.25">
      <c r="A30" s="198"/>
      <c r="B30" s="18">
        <v>1</v>
      </c>
      <c r="C30" s="6" t="s">
        <v>6</v>
      </c>
      <c r="D30" s="19">
        <v>100</v>
      </c>
      <c r="E30" s="5" t="s">
        <v>11</v>
      </c>
      <c r="F30" s="21" t="s">
        <v>194</v>
      </c>
      <c r="G30" s="47">
        <f t="shared" si="2"/>
        <v>100</v>
      </c>
      <c r="H30" s="48">
        <f t="shared" si="1"/>
        <v>1750</v>
      </c>
      <c r="I30" s="49">
        <v>6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150</v>
      </c>
      <c r="E31" s="5" t="s">
        <v>11</v>
      </c>
      <c r="F31" s="21" t="s">
        <v>203</v>
      </c>
      <c r="G31" s="47">
        <f t="shared" si="2"/>
        <v>150</v>
      </c>
      <c r="H31" s="48">
        <f t="shared" si="1"/>
        <v>1900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150</v>
      </c>
      <c r="E32" s="5" t="s">
        <v>210</v>
      </c>
      <c r="F32" s="21" t="s">
        <v>211</v>
      </c>
      <c r="G32" s="47">
        <f t="shared" si="2"/>
        <v>150</v>
      </c>
      <c r="H32" s="48">
        <f t="shared" si="1"/>
        <v>2050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250</v>
      </c>
      <c r="E35" s="5"/>
      <c r="F35" s="5" t="s">
        <v>164</v>
      </c>
      <c r="G35" s="47">
        <f t="shared" ref="G35:G36" si="3">B35*D35</f>
        <v>250</v>
      </c>
      <c r="H35" s="48">
        <f>H32+G35</f>
        <v>2300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/>
      <c r="E36" s="5"/>
      <c r="F36" s="5" t="s">
        <v>178</v>
      </c>
      <c r="G36" s="47">
        <f t="shared" si="3"/>
        <v>0</v>
      </c>
      <c r="H36" s="48">
        <f>H35+G36</f>
        <v>2300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2300</v>
      </c>
      <c r="I37" s="57">
        <f>SUM(I8:I36)</f>
        <v>99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2300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4B170-C339-4F01-B796-D41C7E92E62E}">
  <dimension ref="A1:J44"/>
  <sheetViews>
    <sheetView zoomScaleNormal="100" workbookViewId="0">
      <selection activeCell="F35" sqref="F35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43644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172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87" t="s">
        <v>185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250</v>
      </c>
      <c r="E15" s="5" t="s">
        <v>199</v>
      </c>
      <c r="F15" s="21" t="s">
        <v>198</v>
      </c>
      <c r="G15" s="47">
        <f t="shared" ref="G15:G23" si="0">B15*D15</f>
        <v>250</v>
      </c>
      <c r="H15" s="48">
        <f>H11+G15</f>
        <v>550</v>
      </c>
      <c r="I15" s="49">
        <v>4</v>
      </c>
      <c r="J15" s="17" t="s">
        <v>174</v>
      </c>
    </row>
    <row r="16" spans="1:10" ht="18.75" x14ac:dyDescent="0.25">
      <c r="A16" s="198"/>
      <c r="B16" s="18">
        <v>1</v>
      </c>
      <c r="C16" s="6" t="s">
        <v>6</v>
      </c>
      <c r="D16" s="19">
        <v>50</v>
      </c>
      <c r="E16" s="5" t="s">
        <v>8</v>
      </c>
      <c r="F16" s="21" t="s">
        <v>182</v>
      </c>
      <c r="G16" s="47">
        <f t="shared" si="0"/>
        <v>50</v>
      </c>
      <c r="H16" s="48">
        <f>H15+G16</f>
        <v>600</v>
      </c>
      <c r="I16" s="49">
        <v>3</v>
      </c>
      <c r="J16" s="17" t="s">
        <v>174</v>
      </c>
    </row>
    <row r="17" spans="1:10" ht="18.75" x14ac:dyDescent="0.25">
      <c r="A17" s="198"/>
      <c r="B17" s="18">
        <v>1</v>
      </c>
      <c r="C17" s="6" t="s">
        <v>6</v>
      </c>
      <c r="D17" s="19">
        <v>50</v>
      </c>
      <c r="E17" s="5" t="s">
        <v>11</v>
      </c>
      <c r="F17" s="21" t="s">
        <v>157</v>
      </c>
      <c r="G17" s="47">
        <f t="shared" si="0"/>
        <v>50</v>
      </c>
      <c r="H17" s="48">
        <f t="shared" ref="H17:H32" si="1">H16+G17</f>
        <v>650</v>
      </c>
      <c r="I17" s="49">
        <v>3</v>
      </c>
      <c r="J17" s="17" t="s">
        <v>28</v>
      </c>
    </row>
    <row r="18" spans="1:10" ht="18.75" x14ac:dyDescent="0.25">
      <c r="A18" s="198"/>
      <c r="B18" s="18">
        <v>1</v>
      </c>
      <c r="C18" s="6" t="s">
        <v>6</v>
      </c>
      <c r="D18" s="19">
        <v>100</v>
      </c>
      <c r="E18" s="5" t="s">
        <v>11</v>
      </c>
      <c r="F18" s="21" t="s">
        <v>137</v>
      </c>
      <c r="G18" s="47">
        <f t="shared" si="0"/>
        <v>100</v>
      </c>
      <c r="H18" s="48">
        <f t="shared" si="1"/>
        <v>750</v>
      </c>
      <c r="I18" s="49">
        <v>4</v>
      </c>
      <c r="J18" s="17" t="s">
        <v>92</v>
      </c>
    </row>
    <row r="19" spans="1:10" ht="18.75" x14ac:dyDescent="0.25">
      <c r="A19" s="198"/>
      <c r="B19" s="18">
        <v>1</v>
      </c>
      <c r="C19" s="6" t="s">
        <v>6</v>
      </c>
      <c r="D19" s="19">
        <v>50</v>
      </c>
      <c r="E19" s="5" t="s">
        <v>8</v>
      </c>
      <c r="F19" s="21" t="s">
        <v>204</v>
      </c>
      <c r="G19" s="47">
        <f t="shared" si="0"/>
        <v>50</v>
      </c>
      <c r="H19" s="48">
        <f t="shared" si="1"/>
        <v>800</v>
      </c>
      <c r="I19" s="49">
        <v>4</v>
      </c>
      <c r="J19" s="17"/>
    </row>
    <row r="20" spans="1:10" ht="18.75" x14ac:dyDescent="0.25">
      <c r="A20" s="198"/>
      <c r="B20" s="18">
        <v>2</v>
      </c>
      <c r="C20" s="6" t="s">
        <v>6</v>
      </c>
      <c r="D20" s="19">
        <v>50</v>
      </c>
      <c r="E20" s="5" t="s">
        <v>8</v>
      </c>
      <c r="F20" s="21" t="s">
        <v>212</v>
      </c>
      <c r="G20" s="47">
        <f t="shared" si="0"/>
        <v>100</v>
      </c>
      <c r="H20" s="48">
        <f t="shared" si="1"/>
        <v>900</v>
      </c>
      <c r="I20" s="49">
        <v>2</v>
      </c>
      <c r="J20" s="17"/>
    </row>
    <row r="21" spans="1:10" ht="18.75" x14ac:dyDescent="0.25">
      <c r="A21" s="198"/>
      <c r="B21" s="18">
        <v>2</v>
      </c>
      <c r="C21" s="6" t="s">
        <v>6</v>
      </c>
      <c r="D21" s="19">
        <v>50</v>
      </c>
      <c r="E21" s="5" t="s">
        <v>12</v>
      </c>
      <c r="F21" s="21" t="s">
        <v>213</v>
      </c>
      <c r="G21" s="47">
        <f t="shared" si="0"/>
        <v>100</v>
      </c>
      <c r="H21" s="48">
        <f t="shared" si="1"/>
        <v>1000</v>
      </c>
      <c r="I21" s="49">
        <v>2</v>
      </c>
      <c r="J21" s="17" t="s">
        <v>214</v>
      </c>
    </row>
    <row r="22" spans="1:10" ht="18.75" x14ac:dyDescent="0.25">
      <c r="A22" s="198"/>
      <c r="B22" s="18">
        <v>3</v>
      </c>
      <c r="C22" s="6" t="s">
        <v>6</v>
      </c>
      <c r="D22" s="19">
        <v>50</v>
      </c>
      <c r="E22" s="5" t="s">
        <v>215</v>
      </c>
      <c r="F22" s="21" t="s">
        <v>216</v>
      </c>
      <c r="G22" s="47">
        <f t="shared" si="0"/>
        <v>150</v>
      </c>
      <c r="H22" s="48">
        <f t="shared" si="1"/>
        <v>1150</v>
      </c>
      <c r="I22" s="49">
        <v>4</v>
      </c>
      <c r="J22" s="17"/>
    </row>
    <row r="23" spans="1:10" ht="18.75" x14ac:dyDescent="0.25">
      <c r="A23" s="198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1150</v>
      </c>
      <c r="I23" s="49"/>
      <c r="J23" s="17"/>
    </row>
    <row r="24" spans="1:10" ht="26.25" customHeight="1" x14ac:dyDescent="0.3">
      <c r="A24" s="198"/>
      <c r="B24" s="88" t="s">
        <v>9</v>
      </c>
      <c r="C24" s="3"/>
      <c r="D24" s="89"/>
      <c r="E24" s="90"/>
      <c r="F24" s="91"/>
      <c r="G24" s="92"/>
      <c r="H24" s="93">
        <f t="shared" si="1"/>
        <v>1150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250</v>
      </c>
      <c r="E25" s="5" t="s">
        <v>196</v>
      </c>
      <c r="F25" s="21" t="s">
        <v>200</v>
      </c>
      <c r="G25" s="47">
        <f t="shared" ref="G25:G32" si="2">B25*D25</f>
        <v>250</v>
      </c>
      <c r="H25" s="48">
        <f t="shared" si="1"/>
        <v>1400</v>
      </c>
      <c r="I25" s="49">
        <v>3</v>
      </c>
      <c r="J25" s="17" t="s">
        <v>30</v>
      </c>
    </row>
    <row r="26" spans="1:10" ht="31.5" x14ac:dyDescent="0.25">
      <c r="A26" s="198"/>
      <c r="B26" s="18">
        <v>1</v>
      </c>
      <c r="C26" s="6" t="s">
        <v>6</v>
      </c>
      <c r="D26" s="19">
        <v>100</v>
      </c>
      <c r="E26" s="5" t="s">
        <v>16</v>
      </c>
      <c r="F26" s="21" t="s">
        <v>217</v>
      </c>
      <c r="G26" s="47">
        <f t="shared" si="2"/>
        <v>100</v>
      </c>
      <c r="H26" s="48">
        <f t="shared" si="1"/>
        <v>1500</v>
      </c>
      <c r="I26" s="49">
        <v>4</v>
      </c>
      <c r="J26" s="17" t="s">
        <v>162</v>
      </c>
    </row>
    <row r="27" spans="1:10" ht="18.75" x14ac:dyDescent="0.25">
      <c r="A27" s="198"/>
      <c r="B27" s="18">
        <v>1</v>
      </c>
      <c r="C27" s="6" t="s">
        <v>6</v>
      </c>
      <c r="D27" s="19">
        <v>150</v>
      </c>
      <c r="E27" s="5" t="s">
        <v>8</v>
      </c>
      <c r="F27" s="21" t="s">
        <v>218</v>
      </c>
      <c r="G27" s="47">
        <f t="shared" si="2"/>
        <v>150</v>
      </c>
      <c r="H27" s="48">
        <f t="shared" si="1"/>
        <v>1650</v>
      </c>
      <c r="I27" s="49">
        <v>2</v>
      </c>
      <c r="J27" s="17"/>
    </row>
    <row r="28" spans="1:10" ht="18.75" x14ac:dyDescent="0.25">
      <c r="A28" s="198"/>
      <c r="B28" s="18">
        <v>1</v>
      </c>
      <c r="C28" s="6" t="s">
        <v>6</v>
      </c>
      <c r="D28" s="19">
        <v>100</v>
      </c>
      <c r="E28" s="5" t="s">
        <v>16</v>
      </c>
      <c r="F28" s="21" t="s">
        <v>194</v>
      </c>
      <c r="G28" s="47">
        <f t="shared" si="2"/>
        <v>100</v>
      </c>
      <c r="H28" s="48">
        <f t="shared" si="1"/>
        <v>1750</v>
      </c>
      <c r="I28" s="49">
        <v>6</v>
      </c>
      <c r="J28" s="17"/>
    </row>
    <row r="29" spans="1:10" ht="18.75" x14ac:dyDescent="0.25">
      <c r="A29" s="198"/>
      <c r="B29" s="18">
        <v>1</v>
      </c>
      <c r="C29" s="6" t="s">
        <v>6</v>
      </c>
      <c r="D29" s="19">
        <v>150</v>
      </c>
      <c r="E29" s="5" t="s">
        <v>12</v>
      </c>
      <c r="F29" s="21" t="s">
        <v>218</v>
      </c>
      <c r="G29" s="47">
        <f t="shared" si="2"/>
        <v>150</v>
      </c>
      <c r="H29" s="48">
        <f t="shared" si="1"/>
        <v>1900</v>
      </c>
      <c r="I29" s="49">
        <v>6</v>
      </c>
      <c r="J29" s="17"/>
    </row>
    <row r="30" spans="1:10" ht="18.75" x14ac:dyDescent="0.25">
      <c r="A30" s="198"/>
      <c r="B30" s="18">
        <v>1</v>
      </c>
      <c r="C30" s="6" t="s">
        <v>6</v>
      </c>
      <c r="D30" s="19">
        <v>150</v>
      </c>
      <c r="E30" s="5" t="s">
        <v>11</v>
      </c>
      <c r="F30" s="21" t="s">
        <v>218</v>
      </c>
      <c r="G30" s="47">
        <f t="shared" si="2"/>
        <v>150</v>
      </c>
      <c r="H30" s="48">
        <f t="shared" si="1"/>
        <v>2050</v>
      </c>
      <c r="I30" s="49">
        <v>6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100</v>
      </c>
      <c r="E31" s="5" t="s">
        <v>97</v>
      </c>
      <c r="F31" s="21" t="s">
        <v>197</v>
      </c>
      <c r="G31" s="47">
        <f t="shared" si="2"/>
        <v>100</v>
      </c>
      <c r="H31" s="48">
        <f t="shared" si="1"/>
        <v>2150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 t="s">
        <v>219</v>
      </c>
      <c r="F32" s="21" t="s">
        <v>164</v>
      </c>
      <c r="G32" s="47">
        <f t="shared" si="2"/>
        <v>200</v>
      </c>
      <c r="H32" s="48">
        <f t="shared" si="1"/>
        <v>2350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150</v>
      </c>
      <c r="E35" s="5"/>
      <c r="F35" s="5" t="s">
        <v>220</v>
      </c>
      <c r="G35" s="47">
        <f t="shared" ref="G35:G36" si="3">B35*D35</f>
        <v>150</v>
      </c>
      <c r="H35" s="48">
        <f>H32+G35</f>
        <v>2500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/>
      <c r="E36" s="5"/>
      <c r="F36" s="5" t="s">
        <v>178</v>
      </c>
      <c r="G36" s="47">
        <f t="shared" si="3"/>
        <v>0</v>
      </c>
      <c r="H36" s="48">
        <f>H35+G36</f>
        <v>2500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2500</v>
      </c>
      <c r="I37" s="57">
        <f>SUM(I8:I36)</f>
        <v>99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2500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6626B-640B-481A-9865-E3F8DA0CDE11}">
  <dimension ref="A1:J44"/>
  <sheetViews>
    <sheetView zoomScaleNormal="100" workbookViewId="0">
      <selection activeCell="F32" sqref="F32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43649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172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87" t="s">
        <v>185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250</v>
      </c>
      <c r="E15" s="5" t="s">
        <v>199</v>
      </c>
      <c r="F15" s="21" t="s">
        <v>198</v>
      </c>
      <c r="G15" s="47">
        <f t="shared" ref="G15:G23" si="0">B15*D15</f>
        <v>250</v>
      </c>
      <c r="H15" s="48">
        <f>H11+G15</f>
        <v>550</v>
      </c>
      <c r="I15" s="49">
        <v>4</v>
      </c>
      <c r="J15" s="17" t="s">
        <v>174</v>
      </c>
    </row>
    <row r="16" spans="1:10" ht="18.75" x14ac:dyDescent="0.25">
      <c r="A16" s="198"/>
      <c r="B16" s="18">
        <v>1</v>
      </c>
      <c r="C16" s="6" t="s">
        <v>6</v>
      </c>
      <c r="D16" s="19">
        <v>50</v>
      </c>
      <c r="E16" s="5" t="s">
        <v>8</v>
      </c>
      <c r="F16" s="21" t="s">
        <v>182</v>
      </c>
      <c r="G16" s="47">
        <f t="shared" si="0"/>
        <v>50</v>
      </c>
      <c r="H16" s="48">
        <f>H15+G16</f>
        <v>600</v>
      </c>
      <c r="I16" s="49">
        <v>3</v>
      </c>
      <c r="J16" s="17" t="s">
        <v>174</v>
      </c>
    </row>
    <row r="17" spans="1:10" ht="18.75" x14ac:dyDescent="0.25">
      <c r="A17" s="198"/>
      <c r="B17" s="18">
        <v>1</v>
      </c>
      <c r="C17" s="6" t="s">
        <v>6</v>
      </c>
      <c r="D17" s="19">
        <v>50</v>
      </c>
      <c r="E17" s="5" t="s">
        <v>11</v>
      </c>
      <c r="F17" s="21" t="s">
        <v>157</v>
      </c>
      <c r="G17" s="47">
        <f t="shared" si="0"/>
        <v>50</v>
      </c>
      <c r="H17" s="48">
        <f t="shared" ref="H17:H32" si="1">H16+G17</f>
        <v>650</v>
      </c>
      <c r="I17" s="49">
        <v>3</v>
      </c>
      <c r="J17" s="17" t="s">
        <v>28</v>
      </c>
    </row>
    <row r="18" spans="1:10" ht="18.75" x14ac:dyDescent="0.25">
      <c r="A18" s="198"/>
      <c r="B18" s="18">
        <v>1</v>
      </c>
      <c r="C18" s="6" t="s">
        <v>6</v>
      </c>
      <c r="D18" s="19">
        <v>100</v>
      </c>
      <c r="E18" s="5" t="s">
        <v>11</v>
      </c>
      <c r="F18" s="21" t="s">
        <v>137</v>
      </c>
      <c r="G18" s="47">
        <f t="shared" si="0"/>
        <v>100</v>
      </c>
      <c r="H18" s="48">
        <f t="shared" si="1"/>
        <v>750</v>
      </c>
      <c r="I18" s="49">
        <v>4</v>
      </c>
      <c r="J18" s="17" t="s">
        <v>92</v>
      </c>
    </row>
    <row r="19" spans="1:10" ht="18.75" x14ac:dyDescent="0.25">
      <c r="A19" s="198"/>
      <c r="B19" s="18">
        <v>1</v>
      </c>
      <c r="C19" s="6" t="s">
        <v>6</v>
      </c>
      <c r="D19" s="19">
        <v>50</v>
      </c>
      <c r="E19" s="5" t="s">
        <v>8</v>
      </c>
      <c r="F19" s="21" t="s">
        <v>204</v>
      </c>
      <c r="G19" s="47">
        <f t="shared" si="0"/>
        <v>50</v>
      </c>
      <c r="H19" s="48">
        <f t="shared" si="1"/>
        <v>800</v>
      </c>
      <c r="I19" s="49">
        <v>4</v>
      </c>
      <c r="J19" s="17"/>
    </row>
    <row r="20" spans="1:10" ht="18.75" x14ac:dyDescent="0.25">
      <c r="A20" s="198"/>
      <c r="B20" s="18">
        <v>2</v>
      </c>
      <c r="C20" s="6" t="s">
        <v>6</v>
      </c>
      <c r="D20" s="19">
        <v>50</v>
      </c>
      <c r="E20" s="5" t="s">
        <v>201</v>
      </c>
      <c r="F20" s="21" t="s">
        <v>221</v>
      </c>
      <c r="G20" s="47">
        <f t="shared" si="0"/>
        <v>100</v>
      </c>
      <c r="H20" s="48">
        <f t="shared" si="1"/>
        <v>900</v>
      </c>
      <c r="I20" s="49">
        <v>2</v>
      </c>
      <c r="J20" s="17" t="s">
        <v>222</v>
      </c>
    </row>
    <row r="21" spans="1:10" ht="18.75" x14ac:dyDescent="0.25">
      <c r="A21" s="198"/>
      <c r="B21" s="18">
        <v>1</v>
      </c>
      <c r="C21" s="6" t="s">
        <v>6</v>
      </c>
      <c r="D21" s="19">
        <v>50</v>
      </c>
      <c r="E21" s="5" t="s">
        <v>8</v>
      </c>
      <c r="F21" s="21" t="s">
        <v>223</v>
      </c>
      <c r="G21" s="47">
        <f t="shared" si="0"/>
        <v>50</v>
      </c>
      <c r="H21" s="48">
        <f t="shared" si="1"/>
        <v>950</v>
      </c>
      <c r="I21" s="49">
        <v>2</v>
      </c>
      <c r="J21" s="17"/>
    </row>
    <row r="22" spans="1:10" ht="18.75" x14ac:dyDescent="0.25">
      <c r="A22" s="198"/>
      <c r="B22" s="18">
        <v>3</v>
      </c>
      <c r="C22" s="6" t="s">
        <v>6</v>
      </c>
      <c r="D22" s="19">
        <v>50</v>
      </c>
      <c r="E22" s="5" t="s">
        <v>215</v>
      </c>
      <c r="F22" s="21" t="s">
        <v>216</v>
      </c>
      <c r="G22" s="47">
        <f t="shared" si="0"/>
        <v>150</v>
      </c>
      <c r="H22" s="48">
        <f t="shared" si="1"/>
        <v>1100</v>
      </c>
      <c r="I22" s="49">
        <v>4</v>
      </c>
      <c r="J22" s="17" t="s">
        <v>160</v>
      </c>
    </row>
    <row r="23" spans="1:10" ht="18.75" x14ac:dyDescent="0.25">
      <c r="A23" s="198"/>
      <c r="B23" s="18">
        <v>1</v>
      </c>
      <c r="C23" s="6" t="s">
        <v>6</v>
      </c>
      <c r="D23" s="19">
        <v>50</v>
      </c>
      <c r="E23" s="5" t="s">
        <v>16</v>
      </c>
      <c r="F23" s="21" t="s">
        <v>224</v>
      </c>
      <c r="G23" s="47">
        <f t="shared" si="0"/>
        <v>50</v>
      </c>
      <c r="H23" s="48">
        <f t="shared" si="1"/>
        <v>1150</v>
      </c>
      <c r="I23" s="49"/>
      <c r="J23" s="17" t="s">
        <v>162</v>
      </c>
    </row>
    <row r="24" spans="1:10" ht="26.25" customHeight="1" x14ac:dyDescent="0.3">
      <c r="A24" s="198"/>
      <c r="B24" s="88" t="s">
        <v>9</v>
      </c>
      <c r="C24" s="3"/>
      <c r="D24" s="89"/>
      <c r="E24" s="90"/>
      <c r="F24" s="91"/>
      <c r="G24" s="92"/>
      <c r="H24" s="93">
        <f t="shared" si="1"/>
        <v>1150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250</v>
      </c>
      <c r="E25" s="5" t="s">
        <v>196</v>
      </c>
      <c r="F25" s="21" t="s">
        <v>200</v>
      </c>
      <c r="G25" s="47">
        <f t="shared" ref="G25:G32" si="2">B25*D25</f>
        <v>250</v>
      </c>
      <c r="H25" s="48">
        <f t="shared" si="1"/>
        <v>1400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100</v>
      </c>
      <c r="E26" s="5" t="s">
        <v>8</v>
      </c>
      <c r="F26" s="21" t="s">
        <v>225</v>
      </c>
      <c r="G26" s="47">
        <f t="shared" si="2"/>
        <v>100</v>
      </c>
      <c r="H26" s="48">
        <f t="shared" si="1"/>
        <v>1500</v>
      </c>
      <c r="I26" s="49">
        <v>4</v>
      </c>
      <c r="J26" s="17"/>
    </row>
    <row r="27" spans="1:10" ht="18.75" x14ac:dyDescent="0.25">
      <c r="A27" s="198"/>
      <c r="B27" s="18">
        <v>1</v>
      </c>
      <c r="C27" s="6" t="s">
        <v>6</v>
      </c>
      <c r="D27" s="19">
        <v>200</v>
      </c>
      <c r="E27" s="5" t="s">
        <v>8</v>
      </c>
      <c r="F27" s="21" t="s">
        <v>226</v>
      </c>
      <c r="G27" s="47">
        <f t="shared" si="2"/>
        <v>200</v>
      </c>
      <c r="H27" s="48">
        <f t="shared" si="1"/>
        <v>1700</v>
      </c>
      <c r="I27" s="49">
        <v>2</v>
      </c>
      <c r="J27" s="17" t="s">
        <v>228</v>
      </c>
    </row>
    <row r="28" spans="1:10" ht="18.75" x14ac:dyDescent="0.25">
      <c r="A28" s="198"/>
      <c r="B28" s="18">
        <v>1</v>
      </c>
      <c r="C28" s="6" t="s">
        <v>6</v>
      </c>
      <c r="D28" s="19">
        <v>100</v>
      </c>
      <c r="E28" s="5" t="s">
        <v>16</v>
      </c>
      <c r="F28" s="21" t="s">
        <v>227</v>
      </c>
      <c r="G28" s="47">
        <f t="shared" si="2"/>
        <v>100</v>
      </c>
      <c r="H28" s="48">
        <f t="shared" si="1"/>
        <v>1800</v>
      </c>
      <c r="I28" s="49">
        <v>6</v>
      </c>
      <c r="J28" s="17" t="s">
        <v>228</v>
      </c>
    </row>
    <row r="29" spans="1:10" ht="18.75" x14ac:dyDescent="0.25">
      <c r="A29" s="198"/>
      <c r="B29" s="18">
        <v>1</v>
      </c>
      <c r="C29" s="6" t="s">
        <v>6</v>
      </c>
      <c r="D29" s="19">
        <v>200</v>
      </c>
      <c r="E29" s="5" t="s">
        <v>12</v>
      </c>
      <c r="F29" s="21" t="s">
        <v>226</v>
      </c>
      <c r="G29" s="47">
        <f t="shared" si="2"/>
        <v>200</v>
      </c>
      <c r="H29" s="48">
        <f t="shared" si="1"/>
        <v>2000</v>
      </c>
      <c r="I29" s="49">
        <v>6</v>
      </c>
      <c r="J29" s="17" t="s">
        <v>228</v>
      </c>
    </row>
    <row r="30" spans="1:10" ht="18.75" x14ac:dyDescent="0.25">
      <c r="A30" s="198"/>
      <c r="B30" s="18">
        <v>1</v>
      </c>
      <c r="C30" s="6" t="s">
        <v>6</v>
      </c>
      <c r="D30" s="19">
        <v>200</v>
      </c>
      <c r="E30" s="5" t="s">
        <v>11</v>
      </c>
      <c r="F30" s="21" t="s">
        <v>226</v>
      </c>
      <c r="G30" s="47">
        <f t="shared" si="2"/>
        <v>200</v>
      </c>
      <c r="H30" s="48">
        <f t="shared" si="1"/>
        <v>2200</v>
      </c>
      <c r="I30" s="49">
        <v>6</v>
      </c>
      <c r="J30" s="17" t="s">
        <v>228</v>
      </c>
    </row>
    <row r="31" spans="1:10" ht="18.75" x14ac:dyDescent="0.25">
      <c r="A31" s="198"/>
      <c r="B31" s="18">
        <v>1</v>
      </c>
      <c r="C31" s="6" t="s">
        <v>6</v>
      </c>
      <c r="D31" s="19">
        <v>100</v>
      </c>
      <c r="E31" s="5" t="s">
        <v>8</v>
      </c>
      <c r="F31" s="21" t="s">
        <v>229</v>
      </c>
      <c r="G31" s="47">
        <f t="shared" si="2"/>
        <v>100</v>
      </c>
      <c r="H31" s="48">
        <f t="shared" si="1"/>
        <v>2300</v>
      </c>
      <c r="I31" s="49">
        <v>6</v>
      </c>
      <c r="J31" s="17"/>
    </row>
    <row r="32" spans="1:10" ht="18.75" x14ac:dyDescent="0.25">
      <c r="A32" s="198"/>
      <c r="B32" s="18">
        <v>2</v>
      </c>
      <c r="C32" s="6" t="s">
        <v>6</v>
      </c>
      <c r="D32" s="19">
        <v>100</v>
      </c>
      <c r="E32" s="5" t="s">
        <v>97</v>
      </c>
      <c r="F32" s="21" t="s">
        <v>230</v>
      </c>
      <c r="G32" s="47">
        <f t="shared" si="2"/>
        <v>200</v>
      </c>
      <c r="H32" s="48">
        <f t="shared" si="1"/>
        <v>2500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 t="s">
        <v>219</v>
      </c>
      <c r="F35" s="5" t="s">
        <v>164</v>
      </c>
      <c r="G35" s="47">
        <f t="shared" ref="G35:G36" si="3">B35*D35</f>
        <v>200</v>
      </c>
      <c r="H35" s="48">
        <f>H32+G35</f>
        <v>2700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/>
      <c r="E36" s="5"/>
      <c r="F36" s="5" t="s">
        <v>178</v>
      </c>
      <c r="G36" s="47">
        <f t="shared" si="3"/>
        <v>0</v>
      </c>
      <c r="H36" s="48">
        <f>H35+G36</f>
        <v>2700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2700</v>
      </c>
      <c r="I37" s="57">
        <f>SUM(I8:I36)</f>
        <v>99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2700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C9A6-A304-49C5-ABCA-75E04A5A70A3}">
  <dimension ref="A1:J44"/>
  <sheetViews>
    <sheetView zoomScaleNormal="100" workbookViewId="0">
      <selection activeCell="F32" sqref="F32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43651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172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87" t="s">
        <v>185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200</v>
      </c>
      <c r="E15" s="5" t="s">
        <v>199</v>
      </c>
      <c r="F15" s="21" t="s">
        <v>231</v>
      </c>
      <c r="G15" s="47">
        <f t="shared" ref="G15:G23" si="0">B15*D15</f>
        <v>200</v>
      </c>
      <c r="H15" s="48">
        <f>H11+G15</f>
        <v>500</v>
      </c>
      <c r="I15" s="49">
        <v>4</v>
      </c>
      <c r="J15" s="17" t="s">
        <v>174</v>
      </c>
    </row>
    <row r="16" spans="1:10" ht="31.5" x14ac:dyDescent="0.25">
      <c r="A16" s="198"/>
      <c r="B16" s="18">
        <v>2</v>
      </c>
      <c r="C16" s="6" t="s">
        <v>6</v>
      </c>
      <c r="D16" s="19">
        <v>50</v>
      </c>
      <c r="E16" s="5" t="s">
        <v>8</v>
      </c>
      <c r="F16" s="21" t="s">
        <v>232</v>
      </c>
      <c r="G16" s="47">
        <f t="shared" si="0"/>
        <v>100</v>
      </c>
      <c r="H16" s="48">
        <f>H15+G16</f>
        <v>600</v>
      </c>
      <c r="I16" s="49">
        <v>3</v>
      </c>
      <c r="J16" s="17" t="s">
        <v>174</v>
      </c>
    </row>
    <row r="17" spans="1:10" ht="18.75" x14ac:dyDescent="0.25">
      <c r="A17" s="198"/>
      <c r="B17" s="18">
        <v>1</v>
      </c>
      <c r="C17" s="6" t="s">
        <v>6</v>
      </c>
      <c r="D17" s="19">
        <v>100</v>
      </c>
      <c r="E17" s="5" t="s">
        <v>8</v>
      </c>
      <c r="F17" s="21" t="s">
        <v>233</v>
      </c>
      <c r="G17" s="47">
        <f t="shared" si="0"/>
        <v>100</v>
      </c>
      <c r="H17" s="48">
        <f t="shared" ref="H17:H32" si="1">H16+G17</f>
        <v>700</v>
      </c>
      <c r="I17" s="49">
        <v>3</v>
      </c>
      <c r="J17" s="17" t="s">
        <v>174</v>
      </c>
    </row>
    <row r="18" spans="1:10" ht="18.75" x14ac:dyDescent="0.25">
      <c r="A18" s="198"/>
      <c r="B18" s="18">
        <v>1</v>
      </c>
      <c r="C18" s="6" t="s">
        <v>6</v>
      </c>
      <c r="D18" s="19">
        <v>100</v>
      </c>
      <c r="E18" s="5" t="s">
        <v>12</v>
      </c>
      <c r="F18" s="21" t="s">
        <v>234</v>
      </c>
      <c r="G18" s="47">
        <f t="shared" si="0"/>
        <v>100</v>
      </c>
      <c r="H18" s="48">
        <f t="shared" si="1"/>
        <v>800</v>
      </c>
      <c r="I18" s="49">
        <v>4</v>
      </c>
      <c r="J18" s="17" t="s">
        <v>28</v>
      </c>
    </row>
    <row r="19" spans="1:10" ht="18.75" x14ac:dyDescent="0.25">
      <c r="A19" s="198"/>
      <c r="B19" s="18">
        <v>4</v>
      </c>
      <c r="C19" s="6" t="s">
        <v>6</v>
      </c>
      <c r="D19" s="19">
        <v>50</v>
      </c>
      <c r="E19" s="5" t="s">
        <v>11</v>
      </c>
      <c r="F19" s="21" t="s">
        <v>235</v>
      </c>
      <c r="G19" s="47">
        <f t="shared" si="0"/>
        <v>200</v>
      </c>
      <c r="H19" s="48">
        <f t="shared" si="1"/>
        <v>1000</v>
      </c>
      <c r="I19" s="49">
        <v>4</v>
      </c>
      <c r="J19" s="17" t="s">
        <v>240</v>
      </c>
    </row>
    <row r="20" spans="1:10" ht="18.75" x14ac:dyDescent="0.25">
      <c r="A20" s="198"/>
      <c r="B20" s="18">
        <v>4</v>
      </c>
      <c r="C20" s="6" t="s">
        <v>6</v>
      </c>
      <c r="D20" s="19">
        <v>50</v>
      </c>
      <c r="E20" s="5" t="s">
        <v>236</v>
      </c>
      <c r="F20" s="21" t="s">
        <v>237</v>
      </c>
      <c r="G20" s="47">
        <f t="shared" si="0"/>
        <v>200</v>
      </c>
      <c r="H20" s="48">
        <f t="shared" si="1"/>
        <v>1200</v>
      </c>
      <c r="I20" s="49">
        <v>2</v>
      </c>
      <c r="J20" s="17" t="s">
        <v>239</v>
      </c>
    </row>
    <row r="21" spans="1:10" ht="18.75" x14ac:dyDescent="0.25">
      <c r="A21" s="198"/>
      <c r="B21" s="18">
        <v>1</v>
      </c>
      <c r="C21" s="6" t="s">
        <v>6</v>
      </c>
      <c r="D21" s="19">
        <v>150</v>
      </c>
      <c r="E21" s="5" t="s">
        <v>215</v>
      </c>
      <c r="F21" s="21" t="s">
        <v>238</v>
      </c>
      <c r="G21" s="47">
        <f t="shared" si="0"/>
        <v>150</v>
      </c>
      <c r="H21" s="48">
        <f t="shared" si="1"/>
        <v>1350</v>
      </c>
      <c r="I21" s="49">
        <v>2</v>
      </c>
      <c r="J21" s="17" t="s">
        <v>160</v>
      </c>
    </row>
    <row r="22" spans="1:10" ht="18.75" x14ac:dyDescent="0.25">
      <c r="A22" s="198"/>
      <c r="B22" s="18">
        <v>1</v>
      </c>
      <c r="C22" s="6" t="s">
        <v>6</v>
      </c>
      <c r="D22" s="19">
        <v>50</v>
      </c>
      <c r="E22" s="5" t="s">
        <v>8</v>
      </c>
      <c r="F22" s="21" t="s">
        <v>182</v>
      </c>
      <c r="G22" s="47">
        <f t="shared" si="0"/>
        <v>50</v>
      </c>
      <c r="H22" s="48">
        <f t="shared" si="1"/>
        <v>1400</v>
      </c>
      <c r="I22" s="49">
        <v>4</v>
      </c>
      <c r="J22" s="17"/>
    </row>
    <row r="23" spans="1:10" ht="18.75" x14ac:dyDescent="0.25">
      <c r="A23" s="198"/>
      <c r="B23" s="18">
        <v>1</v>
      </c>
      <c r="C23" s="6" t="s">
        <v>6</v>
      </c>
      <c r="D23" s="19">
        <v>50</v>
      </c>
      <c r="E23" s="5" t="s">
        <v>16</v>
      </c>
      <c r="F23" s="21" t="s">
        <v>224</v>
      </c>
      <c r="G23" s="47">
        <f t="shared" si="0"/>
        <v>50</v>
      </c>
      <c r="H23" s="48">
        <f t="shared" si="1"/>
        <v>1450</v>
      </c>
      <c r="I23" s="49"/>
      <c r="J23" s="17" t="s">
        <v>162</v>
      </c>
    </row>
    <row r="24" spans="1:10" ht="26.25" customHeight="1" x14ac:dyDescent="0.3">
      <c r="A24" s="198"/>
      <c r="B24" s="88" t="s">
        <v>9</v>
      </c>
      <c r="C24" s="3"/>
      <c r="D24" s="89"/>
      <c r="E24" s="90"/>
      <c r="F24" s="91"/>
      <c r="G24" s="92"/>
      <c r="H24" s="93">
        <f t="shared" si="1"/>
        <v>1450</v>
      </c>
      <c r="I24" s="49"/>
      <c r="J24" s="17"/>
    </row>
    <row r="25" spans="1:10" ht="18.75" x14ac:dyDescent="0.25">
      <c r="A25" s="198"/>
      <c r="B25" s="18">
        <v>3</v>
      </c>
      <c r="C25" s="6" t="s">
        <v>6</v>
      </c>
      <c r="D25" s="19">
        <v>100</v>
      </c>
      <c r="E25" s="5" t="s">
        <v>241</v>
      </c>
      <c r="F25" s="21" t="s">
        <v>242</v>
      </c>
      <c r="G25" s="47">
        <f t="shared" ref="G25:G32" si="2">B25*D25</f>
        <v>300</v>
      </c>
      <c r="H25" s="48">
        <f t="shared" si="1"/>
        <v>1750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100</v>
      </c>
      <c r="E26" s="5" t="s">
        <v>8</v>
      </c>
      <c r="F26" s="21" t="s">
        <v>243</v>
      </c>
      <c r="G26" s="47">
        <f t="shared" si="2"/>
        <v>100</v>
      </c>
      <c r="H26" s="48">
        <f t="shared" si="1"/>
        <v>1850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150</v>
      </c>
      <c r="E27" s="5" t="s">
        <v>8</v>
      </c>
      <c r="F27" s="21" t="s">
        <v>218</v>
      </c>
      <c r="G27" s="47">
        <f t="shared" si="2"/>
        <v>150</v>
      </c>
      <c r="H27" s="48">
        <f t="shared" si="1"/>
        <v>2000</v>
      </c>
      <c r="I27" s="49">
        <v>2</v>
      </c>
      <c r="J27" s="17" t="s">
        <v>100</v>
      </c>
    </row>
    <row r="28" spans="1:10" ht="18.75" x14ac:dyDescent="0.25">
      <c r="A28" s="198"/>
      <c r="B28" s="18">
        <v>1</v>
      </c>
      <c r="C28" s="6" t="s">
        <v>6</v>
      </c>
      <c r="D28" s="19">
        <v>100</v>
      </c>
      <c r="E28" s="5" t="s">
        <v>16</v>
      </c>
      <c r="F28" s="21" t="s">
        <v>244</v>
      </c>
      <c r="G28" s="47">
        <f t="shared" si="2"/>
        <v>100</v>
      </c>
      <c r="H28" s="48">
        <f t="shared" si="1"/>
        <v>2100</v>
      </c>
      <c r="I28" s="49">
        <v>6</v>
      </c>
      <c r="J28" s="17" t="s">
        <v>100</v>
      </c>
    </row>
    <row r="29" spans="1:10" ht="18.75" x14ac:dyDescent="0.25">
      <c r="A29" s="198"/>
      <c r="B29" s="18">
        <v>1</v>
      </c>
      <c r="C29" s="6" t="s">
        <v>6</v>
      </c>
      <c r="D29" s="19">
        <v>150</v>
      </c>
      <c r="E29" s="5" t="s">
        <v>12</v>
      </c>
      <c r="F29" s="21" t="s">
        <v>218</v>
      </c>
      <c r="G29" s="47">
        <f t="shared" si="2"/>
        <v>150</v>
      </c>
      <c r="H29" s="48">
        <f t="shared" si="1"/>
        <v>2250</v>
      </c>
      <c r="I29" s="49">
        <v>6</v>
      </c>
      <c r="J29" s="17" t="s">
        <v>100</v>
      </c>
    </row>
    <row r="30" spans="1:10" ht="18.75" x14ac:dyDescent="0.25">
      <c r="A30" s="198"/>
      <c r="B30" s="18">
        <v>1</v>
      </c>
      <c r="C30" s="6" t="s">
        <v>6</v>
      </c>
      <c r="D30" s="19">
        <v>150</v>
      </c>
      <c r="E30" s="5" t="s">
        <v>11</v>
      </c>
      <c r="F30" s="21" t="s">
        <v>218</v>
      </c>
      <c r="G30" s="47">
        <f t="shared" si="2"/>
        <v>150</v>
      </c>
      <c r="H30" s="48">
        <f t="shared" si="1"/>
        <v>2400</v>
      </c>
      <c r="I30" s="49">
        <v>6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100</v>
      </c>
      <c r="E31" s="5" t="s">
        <v>8</v>
      </c>
      <c r="F31" s="21" t="s">
        <v>245</v>
      </c>
      <c r="G31" s="47">
        <f t="shared" si="2"/>
        <v>100</v>
      </c>
      <c r="H31" s="48">
        <f t="shared" si="1"/>
        <v>2500</v>
      </c>
      <c r="I31" s="49">
        <v>6</v>
      </c>
      <c r="J31" s="17"/>
    </row>
    <row r="32" spans="1:10" ht="18.75" x14ac:dyDescent="0.25">
      <c r="A32" s="198"/>
      <c r="B32" s="18">
        <v>2</v>
      </c>
      <c r="C32" s="6" t="s">
        <v>6</v>
      </c>
      <c r="D32" s="19">
        <v>100</v>
      </c>
      <c r="E32" s="5" t="s">
        <v>97</v>
      </c>
      <c r="F32" s="21" t="s">
        <v>230</v>
      </c>
      <c r="G32" s="47">
        <f t="shared" si="2"/>
        <v>200</v>
      </c>
      <c r="H32" s="48">
        <f t="shared" si="1"/>
        <v>2700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200</v>
      </c>
      <c r="E35" s="5" t="s">
        <v>219</v>
      </c>
      <c r="F35" s="5" t="s">
        <v>164</v>
      </c>
      <c r="G35" s="47">
        <f t="shared" ref="G35:G36" si="3">B35*D35</f>
        <v>200</v>
      </c>
      <c r="H35" s="48">
        <f>H32+G35</f>
        <v>2900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/>
      <c r="E36" s="5"/>
      <c r="F36" s="5" t="s">
        <v>178</v>
      </c>
      <c r="G36" s="47">
        <f t="shared" si="3"/>
        <v>0</v>
      </c>
      <c r="H36" s="48">
        <f>H35+G36</f>
        <v>2900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2900</v>
      </c>
      <c r="I37" s="57">
        <f>SUM(I8:I36)</f>
        <v>99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2900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2ED8-9813-4AFE-B04D-68460621AAE3}">
  <dimension ref="A1:J44"/>
  <sheetViews>
    <sheetView zoomScaleNormal="100" workbookViewId="0">
      <selection activeCell="D36" sqref="D36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43656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246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87" t="s">
        <v>185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200</v>
      </c>
      <c r="E15" s="5" t="s">
        <v>199</v>
      </c>
      <c r="F15" s="21" t="s">
        <v>231</v>
      </c>
      <c r="G15" s="47">
        <f t="shared" ref="G15:G23" si="0">B15*D15</f>
        <v>200</v>
      </c>
      <c r="H15" s="48">
        <f>H11+G15</f>
        <v>500</v>
      </c>
      <c r="I15" s="49">
        <v>4</v>
      </c>
      <c r="J15" s="17" t="s">
        <v>174</v>
      </c>
    </row>
    <row r="16" spans="1:10" ht="31.5" x14ac:dyDescent="0.25">
      <c r="A16" s="198"/>
      <c r="B16" s="18">
        <v>1</v>
      </c>
      <c r="C16" s="6" t="s">
        <v>6</v>
      </c>
      <c r="D16" s="19">
        <v>100</v>
      </c>
      <c r="E16" s="5" t="s">
        <v>8</v>
      </c>
      <c r="F16" s="21" t="s">
        <v>247</v>
      </c>
      <c r="G16" s="47">
        <f t="shared" si="0"/>
        <v>100</v>
      </c>
      <c r="H16" s="48">
        <f>H15+G16</f>
        <v>600</v>
      </c>
      <c r="I16" s="49">
        <v>3</v>
      </c>
      <c r="J16" s="17" t="s">
        <v>174</v>
      </c>
    </row>
    <row r="17" spans="1:10" ht="18.75" x14ac:dyDescent="0.25">
      <c r="A17" s="198"/>
      <c r="B17" s="18">
        <v>1</v>
      </c>
      <c r="C17" s="6" t="s">
        <v>6</v>
      </c>
      <c r="D17" s="19">
        <v>100</v>
      </c>
      <c r="E17" s="5" t="s">
        <v>8</v>
      </c>
      <c r="F17" s="21" t="s">
        <v>233</v>
      </c>
      <c r="G17" s="47">
        <f t="shared" si="0"/>
        <v>100</v>
      </c>
      <c r="H17" s="48">
        <f t="shared" ref="H17:H32" si="1">H16+G17</f>
        <v>700</v>
      </c>
      <c r="I17" s="49">
        <v>3</v>
      </c>
      <c r="J17" s="17" t="s">
        <v>174</v>
      </c>
    </row>
    <row r="18" spans="1:10" ht="18.75" x14ac:dyDescent="0.25">
      <c r="A18" s="198"/>
      <c r="B18" s="18">
        <v>1</v>
      </c>
      <c r="C18" s="6" t="s">
        <v>6</v>
      </c>
      <c r="D18" s="19">
        <v>100</v>
      </c>
      <c r="E18" s="5" t="s">
        <v>12</v>
      </c>
      <c r="F18" s="21" t="s">
        <v>234</v>
      </c>
      <c r="G18" s="47">
        <f t="shared" si="0"/>
        <v>100</v>
      </c>
      <c r="H18" s="48">
        <f t="shared" si="1"/>
        <v>800</v>
      </c>
      <c r="I18" s="49">
        <v>4</v>
      </c>
      <c r="J18" s="17" t="s">
        <v>28</v>
      </c>
    </row>
    <row r="19" spans="1:10" ht="18.75" x14ac:dyDescent="0.25">
      <c r="A19" s="198"/>
      <c r="B19" s="18">
        <v>1</v>
      </c>
      <c r="C19" s="6" t="s">
        <v>6</v>
      </c>
      <c r="D19" s="19">
        <v>100</v>
      </c>
      <c r="E19" s="5" t="s">
        <v>11</v>
      </c>
      <c r="F19" s="21" t="s">
        <v>235</v>
      </c>
      <c r="G19" s="47">
        <f t="shared" si="0"/>
        <v>100</v>
      </c>
      <c r="H19" s="48">
        <f t="shared" si="1"/>
        <v>900</v>
      </c>
      <c r="I19" s="49">
        <v>4</v>
      </c>
      <c r="J19" s="17" t="s">
        <v>240</v>
      </c>
    </row>
    <row r="20" spans="1:10" ht="18.75" x14ac:dyDescent="0.25">
      <c r="A20" s="198"/>
      <c r="B20" s="18">
        <v>4</v>
      </c>
      <c r="C20" s="6" t="s">
        <v>6</v>
      </c>
      <c r="D20" s="19">
        <v>50</v>
      </c>
      <c r="E20" s="5" t="s">
        <v>248</v>
      </c>
      <c r="F20" s="21" t="s">
        <v>237</v>
      </c>
      <c r="G20" s="47">
        <f t="shared" si="0"/>
        <v>200</v>
      </c>
      <c r="H20" s="48">
        <f t="shared" si="1"/>
        <v>1100</v>
      </c>
      <c r="I20" s="49">
        <v>2</v>
      </c>
      <c r="J20" s="17" t="s">
        <v>239</v>
      </c>
    </row>
    <row r="21" spans="1:10" ht="18.75" x14ac:dyDescent="0.25">
      <c r="A21" s="198"/>
      <c r="B21" s="18">
        <v>1</v>
      </c>
      <c r="C21" s="6" t="s">
        <v>6</v>
      </c>
      <c r="D21" s="19">
        <v>100</v>
      </c>
      <c r="E21" s="5" t="s">
        <v>215</v>
      </c>
      <c r="F21" s="21" t="s">
        <v>249</v>
      </c>
      <c r="G21" s="47">
        <f t="shared" si="0"/>
        <v>100</v>
      </c>
      <c r="H21" s="48">
        <f t="shared" si="1"/>
        <v>1200</v>
      </c>
      <c r="I21" s="49">
        <v>2</v>
      </c>
      <c r="J21" s="17"/>
    </row>
    <row r="22" spans="1:10" ht="18.75" x14ac:dyDescent="0.25">
      <c r="A22" s="198"/>
      <c r="B22" s="18">
        <v>1</v>
      </c>
      <c r="C22" s="6" t="s">
        <v>6</v>
      </c>
      <c r="D22" s="19">
        <v>50</v>
      </c>
      <c r="E22" s="5" t="s">
        <v>8</v>
      </c>
      <c r="F22" s="21" t="s">
        <v>182</v>
      </c>
      <c r="G22" s="47">
        <f t="shared" si="0"/>
        <v>50</v>
      </c>
      <c r="H22" s="48">
        <f t="shared" si="1"/>
        <v>1250</v>
      </c>
      <c r="I22" s="49">
        <v>4</v>
      </c>
      <c r="J22" s="17"/>
    </row>
    <row r="23" spans="1:10" ht="31.5" x14ac:dyDescent="0.25">
      <c r="A23" s="198"/>
      <c r="B23" s="18">
        <v>2</v>
      </c>
      <c r="C23" s="6" t="s">
        <v>6</v>
      </c>
      <c r="D23" s="19">
        <v>25</v>
      </c>
      <c r="E23" s="5" t="s">
        <v>16</v>
      </c>
      <c r="F23" s="21" t="s">
        <v>250</v>
      </c>
      <c r="G23" s="47">
        <f t="shared" si="0"/>
        <v>50</v>
      </c>
      <c r="H23" s="48">
        <f t="shared" si="1"/>
        <v>1300</v>
      </c>
      <c r="I23" s="49"/>
      <c r="J23" s="17" t="s">
        <v>162</v>
      </c>
    </row>
    <row r="24" spans="1:10" ht="26.25" customHeight="1" x14ac:dyDescent="0.3">
      <c r="A24" s="198"/>
      <c r="B24" s="88" t="s">
        <v>9</v>
      </c>
      <c r="C24" s="3"/>
      <c r="D24" s="89"/>
      <c r="E24" s="90"/>
      <c r="F24" s="91"/>
      <c r="G24" s="92"/>
      <c r="H24" s="93">
        <f t="shared" si="1"/>
        <v>1300</v>
      </c>
      <c r="I24" s="49"/>
      <c r="J24" s="17"/>
    </row>
    <row r="25" spans="1:10" ht="18.75" x14ac:dyDescent="0.25">
      <c r="A25" s="198"/>
      <c r="B25" s="18">
        <v>3</v>
      </c>
      <c r="C25" s="6" t="s">
        <v>6</v>
      </c>
      <c r="D25" s="19">
        <v>100</v>
      </c>
      <c r="E25" s="5" t="s">
        <v>241</v>
      </c>
      <c r="F25" s="21" t="s">
        <v>251</v>
      </c>
      <c r="G25" s="47">
        <f t="shared" ref="G25:G32" si="2">B25*D25</f>
        <v>300</v>
      </c>
      <c r="H25" s="48">
        <f t="shared" si="1"/>
        <v>1600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50</v>
      </c>
      <c r="E26" s="5" t="s">
        <v>8</v>
      </c>
      <c r="F26" s="21" t="s">
        <v>243</v>
      </c>
      <c r="G26" s="47">
        <f t="shared" si="2"/>
        <v>50</v>
      </c>
      <c r="H26" s="48">
        <f t="shared" si="1"/>
        <v>1650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200</v>
      </c>
      <c r="E27" s="5" t="s">
        <v>8</v>
      </c>
      <c r="F27" s="21" t="s">
        <v>197</v>
      </c>
      <c r="G27" s="47">
        <f t="shared" si="2"/>
        <v>200</v>
      </c>
      <c r="H27" s="48">
        <f t="shared" si="1"/>
        <v>1850</v>
      </c>
      <c r="I27" s="49">
        <v>2</v>
      </c>
      <c r="J27" s="17" t="s">
        <v>100</v>
      </c>
    </row>
    <row r="28" spans="1:10" ht="18.75" x14ac:dyDescent="0.25">
      <c r="A28" s="198"/>
      <c r="B28" s="18">
        <v>1</v>
      </c>
      <c r="C28" s="6" t="s">
        <v>6</v>
      </c>
      <c r="D28" s="19">
        <v>100</v>
      </c>
      <c r="E28" s="5" t="s">
        <v>16</v>
      </c>
      <c r="F28" s="21" t="s">
        <v>197</v>
      </c>
      <c r="G28" s="47">
        <f t="shared" si="2"/>
        <v>100</v>
      </c>
      <c r="H28" s="48">
        <f t="shared" si="1"/>
        <v>1950</v>
      </c>
      <c r="I28" s="49">
        <v>6</v>
      </c>
      <c r="J28" s="17" t="s">
        <v>100</v>
      </c>
    </row>
    <row r="29" spans="1:10" ht="18.75" x14ac:dyDescent="0.25">
      <c r="A29" s="198"/>
      <c r="B29" s="18">
        <v>1</v>
      </c>
      <c r="C29" s="6" t="s">
        <v>6</v>
      </c>
      <c r="D29" s="19">
        <v>100</v>
      </c>
      <c r="E29" s="5" t="s">
        <v>12</v>
      </c>
      <c r="F29" s="21" t="s">
        <v>197</v>
      </c>
      <c r="G29" s="47">
        <f t="shared" si="2"/>
        <v>100</v>
      </c>
      <c r="H29" s="48">
        <f t="shared" si="1"/>
        <v>2050</v>
      </c>
      <c r="I29" s="49">
        <v>6</v>
      </c>
      <c r="J29" s="17" t="s">
        <v>100</v>
      </c>
    </row>
    <row r="30" spans="1:10" ht="18.75" x14ac:dyDescent="0.25">
      <c r="A30" s="198"/>
      <c r="B30" s="18">
        <v>1</v>
      </c>
      <c r="C30" s="6" t="s">
        <v>6</v>
      </c>
      <c r="D30" s="19">
        <v>150</v>
      </c>
      <c r="E30" s="5" t="s">
        <v>11</v>
      </c>
      <c r="F30" s="21" t="s">
        <v>197</v>
      </c>
      <c r="G30" s="47">
        <f t="shared" si="2"/>
        <v>150</v>
      </c>
      <c r="H30" s="48">
        <f t="shared" si="1"/>
        <v>2200</v>
      </c>
      <c r="I30" s="49">
        <v>6</v>
      </c>
      <c r="J30" s="17" t="s">
        <v>100</v>
      </c>
    </row>
    <row r="31" spans="1:10" ht="18.75" x14ac:dyDescent="0.25">
      <c r="A31" s="198"/>
      <c r="B31" s="18">
        <v>1</v>
      </c>
      <c r="C31" s="6" t="s">
        <v>6</v>
      </c>
      <c r="D31" s="19">
        <v>100</v>
      </c>
      <c r="E31" s="5" t="s">
        <v>97</v>
      </c>
      <c r="F31" s="21" t="s">
        <v>197</v>
      </c>
      <c r="G31" s="47">
        <f t="shared" si="2"/>
        <v>100</v>
      </c>
      <c r="H31" s="48">
        <f t="shared" si="1"/>
        <v>2300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 t="s">
        <v>219</v>
      </c>
      <c r="F32" s="21" t="s">
        <v>164</v>
      </c>
      <c r="G32" s="47">
        <f t="shared" si="2"/>
        <v>200</v>
      </c>
      <c r="H32" s="48">
        <f t="shared" si="1"/>
        <v>2500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300</v>
      </c>
      <c r="E35" s="5" t="s">
        <v>33</v>
      </c>
      <c r="F35" s="5" t="s">
        <v>252</v>
      </c>
      <c r="G35" s="47">
        <f t="shared" ref="G35:G36" si="3">B35*D35</f>
        <v>300</v>
      </c>
      <c r="H35" s="48">
        <f>H32+G35</f>
        <v>2800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/>
      <c r="E36" s="5"/>
      <c r="F36" s="5" t="s">
        <v>178</v>
      </c>
      <c r="G36" s="47">
        <f t="shared" si="3"/>
        <v>0</v>
      </c>
      <c r="H36" s="48">
        <f>H35+G36</f>
        <v>2800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2800</v>
      </c>
      <c r="I37" s="57">
        <f>SUM(I8:I36)</f>
        <v>99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2800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B47A9-9421-4911-B43E-47147702A818}">
  <dimension ref="A1:J42"/>
  <sheetViews>
    <sheetView topLeftCell="A7" zoomScaleNormal="100" workbookViewId="0">
      <selection activeCell="I34" sqref="I34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0</v>
      </c>
      <c r="B1" s="192"/>
      <c r="C1" s="192"/>
      <c r="D1" s="192"/>
      <c r="E1" s="192"/>
      <c r="F1" s="192"/>
      <c r="G1" s="192"/>
      <c r="H1" s="189">
        <v>43490</v>
      </c>
      <c r="I1" s="190"/>
      <c r="J1" s="190"/>
    </row>
    <row r="2" spans="1:10" ht="25.5" customHeight="1" x14ac:dyDescent="0.3">
      <c r="A2" s="61" t="s">
        <v>32</v>
      </c>
      <c r="B2" s="62"/>
      <c r="C2" s="63"/>
      <c r="D2" s="64"/>
      <c r="E2" s="193" t="s">
        <v>34</v>
      </c>
      <c r="F2" s="193"/>
      <c r="G2" s="193"/>
      <c r="H2" s="193"/>
      <c r="I2" s="193"/>
      <c r="J2" s="194"/>
    </row>
    <row r="3" spans="1:10" ht="25.5" customHeight="1" x14ac:dyDescent="0.3">
      <c r="A3" s="65"/>
      <c r="B3" s="66"/>
      <c r="C3" s="67"/>
      <c r="D3" s="68"/>
      <c r="E3" s="193"/>
      <c r="F3" s="193"/>
      <c r="G3" s="193"/>
      <c r="H3" s="193"/>
      <c r="I3" s="193"/>
      <c r="J3" s="194"/>
    </row>
    <row r="4" spans="1:10" ht="25.5" customHeight="1" x14ac:dyDescent="0.3">
      <c r="A4" s="69"/>
      <c r="B4" s="70"/>
      <c r="C4" s="71"/>
      <c r="D4" s="72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184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83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83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83"/>
      <c r="B10" s="18"/>
      <c r="C10" s="6"/>
      <c r="D10" s="19"/>
      <c r="E10" s="5"/>
      <c r="F10" s="5"/>
      <c r="G10" s="47"/>
      <c r="H10" s="45"/>
      <c r="I10" s="46"/>
      <c r="J10" s="17"/>
    </row>
    <row r="11" spans="1:10" ht="18.75" x14ac:dyDescent="0.25">
      <c r="A11" s="183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185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182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83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83"/>
      <c r="B15" s="18">
        <v>1</v>
      </c>
      <c r="C15" s="6" t="s">
        <v>6</v>
      </c>
      <c r="D15" s="19">
        <v>100</v>
      </c>
      <c r="E15" s="5" t="s">
        <v>8</v>
      </c>
      <c r="F15" s="21" t="s">
        <v>42</v>
      </c>
      <c r="G15" s="47">
        <f t="shared" ref="G15:G22" si="0">B15*D15</f>
        <v>100</v>
      </c>
      <c r="H15" s="48">
        <f>H11+G15</f>
        <v>400</v>
      </c>
      <c r="I15" s="49">
        <v>3</v>
      </c>
      <c r="J15" s="17" t="s">
        <v>28</v>
      </c>
    </row>
    <row r="16" spans="1:10" ht="31.5" x14ac:dyDescent="0.25">
      <c r="A16" s="183"/>
      <c r="B16" s="18">
        <v>1</v>
      </c>
      <c r="C16" s="6" t="s">
        <v>6</v>
      </c>
      <c r="D16" s="19">
        <v>100</v>
      </c>
      <c r="E16" s="5" t="s">
        <v>8</v>
      </c>
      <c r="F16" s="21" t="s">
        <v>43</v>
      </c>
      <c r="G16" s="47">
        <f t="shared" si="0"/>
        <v>100</v>
      </c>
      <c r="H16" s="48">
        <f>H15+G16</f>
        <v>500</v>
      </c>
      <c r="I16" s="49">
        <v>3</v>
      </c>
      <c r="J16" s="17" t="s">
        <v>29</v>
      </c>
    </row>
    <row r="17" spans="1:10" ht="18.75" x14ac:dyDescent="0.25">
      <c r="A17" s="183"/>
      <c r="B17" s="18">
        <v>1</v>
      </c>
      <c r="C17" s="6" t="s">
        <v>6</v>
      </c>
      <c r="D17" s="19">
        <v>200</v>
      </c>
      <c r="E17" s="5" t="s">
        <v>8</v>
      </c>
      <c r="F17" s="21" t="s">
        <v>44</v>
      </c>
      <c r="G17" s="47">
        <f t="shared" si="0"/>
        <v>200</v>
      </c>
      <c r="H17" s="48">
        <f t="shared" ref="H17:H23" si="1">H16+G17</f>
        <v>700</v>
      </c>
      <c r="I17" s="49">
        <v>5</v>
      </c>
      <c r="J17" s="17"/>
    </row>
    <row r="18" spans="1:10" ht="18.75" x14ac:dyDescent="0.25">
      <c r="A18" s="183"/>
      <c r="B18" s="18"/>
      <c r="C18" s="6"/>
      <c r="D18" s="19"/>
      <c r="E18" s="5"/>
      <c r="F18" s="21"/>
      <c r="G18" s="47">
        <f t="shared" si="0"/>
        <v>0</v>
      </c>
      <c r="H18" s="48">
        <f t="shared" si="1"/>
        <v>700</v>
      </c>
      <c r="I18" s="49"/>
      <c r="J18" s="17"/>
    </row>
    <row r="19" spans="1:10" ht="18.75" x14ac:dyDescent="0.25">
      <c r="A19" s="183"/>
      <c r="B19" s="18">
        <v>1</v>
      </c>
      <c r="C19" s="6" t="s">
        <v>6</v>
      </c>
      <c r="D19" s="19">
        <v>100</v>
      </c>
      <c r="E19" s="5" t="s">
        <v>12</v>
      </c>
      <c r="F19" s="21" t="s">
        <v>45</v>
      </c>
      <c r="G19" s="47">
        <f t="shared" si="0"/>
        <v>100</v>
      </c>
      <c r="H19" s="48">
        <f t="shared" si="1"/>
        <v>800</v>
      </c>
      <c r="I19" s="49">
        <v>3</v>
      </c>
      <c r="J19" s="17" t="s">
        <v>29</v>
      </c>
    </row>
    <row r="20" spans="1:10" ht="18.75" x14ac:dyDescent="0.25">
      <c r="A20" s="183"/>
      <c r="B20" s="18">
        <v>1</v>
      </c>
      <c r="C20" s="6" t="s">
        <v>6</v>
      </c>
      <c r="D20" s="19">
        <v>100</v>
      </c>
      <c r="E20" s="5" t="s">
        <v>12</v>
      </c>
      <c r="F20" s="21" t="s">
        <v>46</v>
      </c>
      <c r="G20" s="47">
        <f t="shared" si="0"/>
        <v>100</v>
      </c>
      <c r="H20" s="48">
        <f t="shared" si="1"/>
        <v>900</v>
      </c>
      <c r="I20" s="49">
        <v>3</v>
      </c>
      <c r="J20" s="17" t="s">
        <v>28</v>
      </c>
    </row>
    <row r="21" spans="1:10" ht="31.5" x14ac:dyDescent="0.25">
      <c r="A21" s="183"/>
      <c r="B21" s="18">
        <v>1</v>
      </c>
      <c r="C21" s="6" t="s">
        <v>6</v>
      </c>
      <c r="D21" s="19">
        <v>100</v>
      </c>
      <c r="E21" s="5" t="s">
        <v>11</v>
      </c>
      <c r="F21" s="21" t="s">
        <v>14</v>
      </c>
      <c r="G21" s="47">
        <f t="shared" si="0"/>
        <v>100</v>
      </c>
      <c r="H21" s="48">
        <f t="shared" si="1"/>
        <v>1000</v>
      </c>
      <c r="I21" s="49">
        <v>3</v>
      </c>
      <c r="J21" s="17" t="s">
        <v>28</v>
      </c>
    </row>
    <row r="22" spans="1:10" ht="18.75" x14ac:dyDescent="0.25">
      <c r="A22" s="183"/>
      <c r="B22" s="18">
        <v>2</v>
      </c>
      <c r="C22" s="6" t="s">
        <v>6</v>
      </c>
      <c r="D22" s="19">
        <v>100</v>
      </c>
      <c r="E22" s="5" t="s">
        <v>11</v>
      </c>
      <c r="F22" s="21" t="s">
        <v>15</v>
      </c>
      <c r="G22" s="47">
        <f t="shared" si="0"/>
        <v>200</v>
      </c>
      <c r="H22" s="48">
        <f t="shared" si="1"/>
        <v>1200</v>
      </c>
      <c r="I22" s="49">
        <v>4</v>
      </c>
      <c r="J22" s="17" t="s">
        <v>30</v>
      </c>
    </row>
    <row r="23" spans="1:10" ht="18.75" x14ac:dyDescent="0.25">
      <c r="A23" s="183"/>
      <c r="B23" s="18"/>
      <c r="C23" s="6"/>
      <c r="D23" s="19"/>
      <c r="E23" s="5"/>
      <c r="F23" s="21"/>
      <c r="G23" s="47"/>
      <c r="H23" s="48">
        <f t="shared" si="1"/>
        <v>1200</v>
      </c>
      <c r="I23" s="49"/>
      <c r="J23" s="17"/>
    </row>
    <row r="24" spans="1:10" ht="18.75" x14ac:dyDescent="0.25">
      <c r="A24" s="183"/>
      <c r="B24" s="22" t="s">
        <v>9</v>
      </c>
      <c r="C24" s="6"/>
      <c r="D24" s="19"/>
      <c r="E24" s="5"/>
      <c r="F24" s="21"/>
      <c r="G24" s="47"/>
      <c r="H24" s="48"/>
      <c r="I24" s="49"/>
      <c r="J24" s="17"/>
    </row>
    <row r="25" spans="1:10" ht="18.75" x14ac:dyDescent="0.25">
      <c r="A25" s="183"/>
      <c r="B25" s="18">
        <v>1</v>
      </c>
      <c r="C25" s="6" t="s">
        <v>6</v>
      </c>
      <c r="D25" s="19">
        <v>250</v>
      </c>
      <c r="E25" s="5" t="s">
        <v>8</v>
      </c>
      <c r="F25" s="21" t="s">
        <v>18</v>
      </c>
      <c r="G25" s="47">
        <f t="shared" ref="G25:G30" si="2">B25*D25</f>
        <v>250</v>
      </c>
      <c r="H25" s="48">
        <f>H23+G25</f>
        <v>1450</v>
      </c>
      <c r="I25" s="49">
        <v>5</v>
      </c>
      <c r="J25" s="17" t="s">
        <v>30</v>
      </c>
    </row>
    <row r="26" spans="1:10" ht="18.75" x14ac:dyDescent="0.25">
      <c r="A26" s="183"/>
      <c r="B26" s="18">
        <v>1</v>
      </c>
      <c r="C26" s="6" t="s">
        <v>6</v>
      </c>
      <c r="D26" s="19">
        <v>200</v>
      </c>
      <c r="E26" s="5" t="s">
        <v>12</v>
      </c>
      <c r="F26" s="21" t="s">
        <v>18</v>
      </c>
      <c r="G26" s="47">
        <f t="shared" si="2"/>
        <v>200</v>
      </c>
      <c r="H26" s="48">
        <f>H25+G26</f>
        <v>1650</v>
      </c>
      <c r="I26" s="49">
        <v>5</v>
      </c>
      <c r="J26" s="17" t="s">
        <v>30</v>
      </c>
    </row>
    <row r="27" spans="1:10" ht="18.75" x14ac:dyDescent="0.25">
      <c r="A27" s="183"/>
      <c r="B27" s="18">
        <v>2</v>
      </c>
      <c r="C27" s="6" t="s">
        <v>6</v>
      </c>
      <c r="D27" s="19">
        <v>50</v>
      </c>
      <c r="E27" s="5" t="s">
        <v>16</v>
      </c>
      <c r="F27" s="21" t="s">
        <v>19</v>
      </c>
      <c r="G27" s="47">
        <f t="shared" si="2"/>
        <v>100</v>
      </c>
      <c r="H27" s="48">
        <f>H26+G27</f>
        <v>1750</v>
      </c>
      <c r="I27" s="49">
        <v>3</v>
      </c>
      <c r="J27" s="17"/>
    </row>
    <row r="28" spans="1:10" ht="18.75" x14ac:dyDescent="0.25">
      <c r="A28" s="183"/>
      <c r="B28" s="18">
        <v>6</v>
      </c>
      <c r="C28" s="6" t="s">
        <v>6</v>
      </c>
      <c r="D28" s="19">
        <v>25</v>
      </c>
      <c r="E28" s="5" t="s">
        <v>8</v>
      </c>
      <c r="F28" s="21" t="s">
        <v>17</v>
      </c>
      <c r="G28" s="47">
        <f t="shared" si="2"/>
        <v>150</v>
      </c>
      <c r="H28" s="48">
        <f>H27+G28</f>
        <v>1900</v>
      </c>
      <c r="I28" s="49">
        <v>3</v>
      </c>
      <c r="J28" s="17"/>
    </row>
    <row r="29" spans="1:10" ht="18.75" x14ac:dyDescent="0.25">
      <c r="A29" s="183"/>
      <c r="B29" s="18">
        <v>6</v>
      </c>
      <c r="C29" s="6" t="s">
        <v>6</v>
      </c>
      <c r="D29" s="19">
        <v>25</v>
      </c>
      <c r="E29" s="5" t="s">
        <v>12</v>
      </c>
      <c r="F29" s="21" t="s">
        <v>40</v>
      </c>
      <c r="G29" s="47">
        <f t="shared" si="2"/>
        <v>150</v>
      </c>
      <c r="H29" s="48">
        <f>H28+G29</f>
        <v>2050</v>
      </c>
      <c r="I29" s="49">
        <v>3</v>
      </c>
      <c r="J29" s="17"/>
    </row>
    <row r="30" spans="1:10" ht="18.75" x14ac:dyDescent="0.25">
      <c r="A30" s="183"/>
      <c r="B30" s="18">
        <v>6</v>
      </c>
      <c r="C30" s="6" t="s">
        <v>6</v>
      </c>
      <c r="D30" s="19">
        <v>25</v>
      </c>
      <c r="E30" s="5" t="s">
        <v>11</v>
      </c>
      <c r="F30" s="21" t="s">
        <v>41</v>
      </c>
      <c r="G30" s="47">
        <f t="shared" si="2"/>
        <v>150</v>
      </c>
      <c r="H30" s="48">
        <f>H29+G30</f>
        <v>2200</v>
      </c>
      <c r="I30" s="49">
        <v>3</v>
      </c>
      <c r="J30" s="17"/>
    </row>
    <row r="31" spans="1:10" ht="9.75" customHeight="1" x14ac:dyDescent="0.25">
      <c r="A31" s="183"/>
      <c r="B31" s="18"/>
      <c r="C31" s="6"/>
      <c r="D31" s="19"/>
      <c r="E31" s="5"/>
      <c r="F31" s="21"/>
      <c r="G31" s="47"/>
      <c r="H31" s="48"/>
      <c r="I31" s="49"/>
      <c r="J31" s="17"/>
    </row>
    <row r="32" spans="1:10" ht="9.75" customHeight="1" x14ac:dyDescent="0.25">
      <c r="A32" s="186" t="s">
        <v>23</v>
      </c>
      <c r="B32" s="30"/>
      <c r="C32" s="31"/>
      <c r="D32" s="32"/>
      <c r="E32" s="33"/>
      <c r="F32" s="34"/>
      <c r="G32" s="53"/>
      <c r="H32" s="54"/>
      <c r="I32" s="55"/>
      <c r="J32" s="35"/>
    </row>
    <row r="33" spans="1:10" ht="18.75" x14ac:dyDescent="0.25">
      <c r="A33" s="183"/>
      <c r="B33" s="18">
        <v>1</v>
      </c>
      <c r="C33" s="6" t="s">
        <v>6</v>
      </c>
      <c r="D33" s="19">
        <v>100</v>
      </c>
      <c r="E33" s="5" t="s">
        <v>20</v>
      </c>
      <c r="F33" s="5"/>
      <c r="G33" s="47">
        <f t="shared" ref="G33:G34" si="3">B33*D33</f>
        <v>100</v>
      </c>
      <c r="H33" s="48">
        <f>H30+G33</f>
        <v>2300</v>
      </c>
      <c r="I33" s="49">
        <v>3</v>
      </c>
      <c r="J33" s="17"/>
    </row>
    <row r="34" spans="1:10" ht="31.5" x14ac:dyDescent="0.25">
      <c r="A34" s="183"/>
      <c r="B34" s="18">
        <v>1</v>
      </c>
      <c r="C34" s="6" t="s">
        <v>6</v>
      </c>
      <c r="D34" s="19">
        <v>50</v>
      </c>
      <c r="E34" s="5" t="s">
        <v>33</v>
      </c>
      <c r="F34" s="21" t="s">
        <v>21</v>
      </c>
      <c r="G34" s="47">
        <f t="shared" si="3"/>
        <v>50</v>
      </c>
      <c r="H34" s="48">
        <f>H33+G34</f>
        <v>2350</v>
      </c>
      <c r="I34" s="49">
        <v>3</v>
      </c>
      <c r="J34" s="17"/>
    </row>
    <row r="35" spans="1:10" ht="18.75" x14ac:dyDescent="0.25">
      <c r="A35" s="183"/>
      <c r="B35" s="18"/>
      <c r="C35" s="6"/>
      <c r="D35" s="5"/>
      <c r="E35" s="5" t="s">
        <v>22</v>
      </c>
      <c r="F35" s="5"/>
      <c r="G35" s="56"/>
      <c r="H35" s="57">
        <f>SUM(G8:G34)</f>
        <v>2350</v>
      </c>
      <c r="I35" s="57">
        <f>SUM(I8:I34)</f>
        <v>75</v>
      </c>
      <c r="J35" s="17"/>
    </row>
    <row r="36" spans="1:10" ht="18.75" x14ac:dyDescent="0.3">
      <c r="A36" s="187"/>
      <c r="B36" s="18"/>
      <c r="C36" s="6"/>
      <c r="D36" s="5"/>
      <c r="E36" s="23" t="s">
        <v>31</v>
      </c>
      <c r="F36" s="24">
        <f>SUM(G8:G34)</f>
        <v>2350</v>
      </c>
      <c r="G36" s="47"/>
      <c r="H36" s="47"/>
      <c r="I36" s="58"/>
      <c r="J36" s="17"/>
    </row>
    <row r="37" spans="1:10" ht="9.75" customHeight="1" x14ac:dyDescent="0.3">
      <c r="A37" s="188"/>
      <c r="B37" s="25"/>
      <c r="C37" s="26"/>
      <c r="D37" s="27"/>
      <c r="E37" s="27"/>
      <c r="F37" s="28"/>
      <c r="G37" s="59"/>
      <c r="H37" s="59"/>
      <c r="I37" s="60"/>
      <c r="J37" s="29"/>
    </row>
    <row r="38" spans="1:10" ht="18.75" x14ac:dyDescent="0.3">
      <c r="A38" s="2"/>
      <c r="B38" s="5"/>
      <c r="C38" s="6"/>
      <c r="D38" s="5"/>
      <c r="E38" s="5"/>
      <c r="F38" s="4"/>
      <c r="G38" s="5"/>
      <c r="H38" s="5"/>
      <c r="I38" s="6"/>
      <c r="J38" s="7"/>
    </row>
    <row r="39" spans="1:10" ht="18.75" x14ac:dyDescent="0.3">
      <c r="A39" s="2"/>
      <c r="B39" s="5"/>
      <c r="C39" s="6"/>
      <c r="D39" s="5"/>
      <c r="E39" s="5"/>
      <c r="F39" s="2"/>
      <c r="G39" s="2"/>
      <c r="H39" s="2"/>
      <c r="I39" s="3"/>
      <c r="J39" s="2"/>
    </row>
    <row r="40" spans="1:10" ht="18.75" x14ac:dyDescent="0.3">
      <c r="A40" s="2"/>
      <c r="B40" s="2"/>
      <c r="C40" s="3"/>
      <c r="D40" s="2"/>
      <c r="E40" s="2"/>
      <c r="F40" s="2"/>
      <c r="G40" s="2"/>
      <c r="H40" s="2"/>
      <c r="I40" s="3"/>
      <c r="J40" s="2"/>
    </row>
    <row r="41" spans="1:10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</sheetData>
  <mergeCells count="6">
    <mergeCell ref="A32:A37"/>
    <mergeCell ref="A1:G1"/>
    <mergeCell ref="H1:J1"/>
    <mergeCell ref="E2:J4"/>
    <mergeCell ref="A7:A12"/>
    <mergeCell ref="A13:A31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D6EE-DC4C-4E0B-9791-F4883F4EA25B}">
  <dimension ref="A1:J44"/>
  <sheetViews>
    <sheetView topLeftCell="A10" zoomScaleNormal="100" workbookViewId="0">
      <selection activeCell="D30" sqref="D30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84</v>
      </c>
      <c r="B1" s="192"/>
      <c r="C1" s="192"/>
      <c r="D1" s="192"/>
      <c r="E1" s="192"/>
      <c r="F1" s="192"/>
      <c r="G1" s="192"/>
      <c r="H1" s="189">
        <v>43658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246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98"/>
      <c r="B10" s="18"/>
      <c r="C10" s="6"/>
      <c r="D10" s="19"/>
      <c r="E10" s="23" t="s">
        <v>85</v>
      </c>
      <c r="F10" s="5"/>
      <c r="G10" s="47"/>
      <c r="H10" s="45"/>
      <c r="I10" s="46"/>
      <c r="J10" s="17"/>
    </row>
    <row r="11" spans="1:10" ht="18.75" x14ac:dyDescent="0.25">
      <c r="A11" s="198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87" t="s">
        <v>185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250</v>
      </c>
      <c r="E15" s="5" t="s">
        <v>199</v>
      </c>
      <c r="F15" s="21" t="s">
        <v>253</v>
      </c>
      <c r="G15" s="47">
        <f t="shared" ref="G15:G23" si="0">B15*D15</f>
        <v>250</v>
      </c>
      <c r="H15" s="48">
        <f>H11+G15</f>
        <v>550</v>
      </c>
      <c r="I15" s="49">
        <v>4</v>
      </c>
      <c r="J15" s="17" t="s">
        <v>174</v>
      </c>
    </row>
    <row r="16" spans="1:10" ht="31.5" x14ac:dyDescent="0.25">
      <c r="A16" s="198"/>
      <c r="B16" s="18">
        <v>1</v>
      </c>
      <c r="C16" s="6" t="s">
        <v>6</v>
      </c>
      <c r="D16" s="19">
        <v>50</v>
      </c>
      <c r="E16" s="5" t="s">
        <v>8</v>
      </c>
      <c r="F16" s="21" t="s">
        <v>247</v>
      </c>
      <c r="G16" s="47">
        <f t="shared" si="0"/>
        <v>50</v>
      </c>
      <c r="H16" s="48">
        <f>H15+G16</f>
        <v>600</v>
      </c>
      <c r="I16" s="49">
        <v>3</v>
      </c>
      <c r="J16" s="17" t="s">
        <v>174</v>
      </c>
    </row>
    <row r="17" spans="1:10" ht="18.75" x14ac:dyDescent="0.25">
      <c r="A17" s="198"/>
      <c r="B17" s="18">
        <v>1</v>
      </c>
      <c r="C17" s="6" t="s">
        <v>6</v>
      </c>
      <c r="D17" s="19">
        <v>100</v>
      </c>
      <c r="E17" s="5" t="s">
        <v>8</v>
      </c>
      <c r="F17" s="21" t="s">
        <v>233</v>
      </c>
      <c r="G17" s="47">
        <f t="shared" si="0"/>
        <v>100</v>
      </c>
      <c r="H17" s="48">
        <f t="shared" ref="H17:H32" si="1">H16+G17</f>
        <v>700</v>
      </c>
      <c r="I17" s="49">
        <v>3</v>
      </c>
      <c r="J17" s="17" t="s">
        <v>174</v>
      </c>
    </row>
    <row r="18" spans="1:10" ht="18.75" x14ac:dyDescent="0.25">
      <c r="A18" s="198"/>
      <c r="B18" s="18">
        <v>1</v>
      </c>
      <c r="C18" s="6" t="s">
        <v>6</v>
      </c>
      <c r="D18" s="19">
        <v>50</v>
      </c>
      <c r="E18" s="5" t="s">
        <v>12</v>
      </c>
      <c r="F18" s="21" t="s">
        <v>234</v>
      </c>
      <c r="G18" s="47">
        <f t="shared" si="0"/>
        <v>50</v>
      </c>
      <c r="H18" s="48">
        <f t="shared" si="1"/>
        <v>750</v>
      </c>
      <c r="I18" s="49">
        <v>4</v>
      </c>
      <c r="J18" s="17" t="s">
        <v>28</v>
      </c>
    </row>
    <row r="19" spans="1:10" ht="18.75" x14ac:dyDescent="0.25">
      <c r="A19" s="198"/>
      <c r="B19" s="18">
        <v>1</v>
      </c>
      <c r="C19" s="6" t="s">
        <v>6</v>
      </c>
      <c r="D19" s="19">
        <v>150</v>
      </c>
      <c r="E19" s="5" t="s">
        <v>11</v>
      </c>
      <c r="F19" s="21" t="s">
        <v>235</v>
      </c>
      <c r="G19" s="47">
        <f t="shared" si="0"/>
        <v>150</v>
      </c>
      <c r="H19" s="48">
        <f t="shared" si="1"/>
        <v>900</v>
      </c>
      <c r="I19" s="49">
        <v>4</v>
      </c>
      <c r="J19" s="17" t="s">
        <v>240</v>
      </c>
    </row>
    <row r="20" spans="1:10" ht="18.75" x14ac:dyDescent="0.25">
      <c r="A20" s="198"/>
      <c r="B20" s="18">
        <v>1</v>
      </c>
      <c r="C20" s="6" t="s">
        <v>6</v>
      </c>
      <c r="D20" s="19">
        <v>50</v>
      </c>
      <c r="E20" s="5" t="s">
        <v>8</v>
      </c>
      <c r="F20" s="21" t="s">
        <v>254</v>
      </c>
      <c r="G20" s="47">
        <f t="shared" si="0"/>
        <v>50</v>
      </c>
      <c r="H20" s="48">
        <f t="shared" si="1"/>
        <v>950</v>
      </c>
      <c r="I20" s="49">
        <v>2</v>
      </c>
      <c r="J20" s="17" t="s">
        <v>162</v>
      </c>
    </row>
    <row r="21" spans="1:10" ht="18.75" x14ac:dyDescent="0.25">
      <c r="A21" s="198"/>
      <c r="B21" s="18">
        <v>1</v>
      </c>
      <c r="C21" s="6" t="s">
        <v>6</v>
      </c>
      <c r="D21" s="19">
        <v>50</v>
      </c>
      <c r="E21" s="5" t="s">
        <v>8</v>
      </c>
      <c r="F21" s="21" t="s">
        <v>255</v>
      </c>
      <c r="G21" s="47">
        <f t="shared" si="0"/>
        <v>50</v>
      </c>
      <c r="H21" s="48">
        <f t="shared" si="1"/>
        <v>1000</v>
      </c>
      <c r="I21" s="49">
        <v>2</v>
      </c>
      <c r="J21" s="17" t="s">
        <v>124</v>
      </c>
    </row>
    <row r="22" spans="1:10" ht="18.75" x14ac:dyDescent="0.25">
      <c r="A22" s="198"/>
      <c r="B22" s="18">
        <v>1</v>
      </c>
      <c r="C22" s="6" t="s">
        <v>6</v>
      </c>
      <c r="D22" s="19">
        <v>50</v>
      </c>
      <c r="E22" s="5" t="s">
        <v>8</v>
      </c>
      <c r="F22" s="21" t="s">
        <v>182</v>
      </c>
      <c r="G22" s="47">
        <f t="shared" si="0"/>
        <v>50</v>
      </c>
      <c r="H22" s="48">
        <f t="shared" si="1"/>
        <v>1050</v>
      </c>
      <c r="I22" s="49">
        <v>4</v>
      </c>
      <c r="J22" s="17"/>
    </row>
    <row r="23" spans="1:10" ht="31.5" x14ac:dyDescent="0.25">
      <c r="A23" s="198"/>
      <c r="B23" s="18">
        <v>2</v>
      </c>
      <c r="C23" s="6" t="s">
        <v>6</v>
      </c>
      <c r="D23" s="19">
        <v>25</v>
      </c>
      <c r="E23" s="5" t="s">
        <v>16</v>
      </c>
      <c r="F23" s="21" t="s">
        <v>250</v>
      </c>
      <c r="G23" s="47">
        <f t="shared" si="0"/>
        <v>50</v>
      </c>
      <c r="H23" s="48">
        <f t="shared" si="1"/>
        <v>1100</v>
      </c>
      <c r="I23" s="49"/>
      <c r="J23" s="17" t="s">
        <v>162</v>
      </c>
    </row>
    <row r="24" spans="1:10" ht="26.25" customHeight="1" x14ac:dyDescent="0.3">
      <c r="A24" s="198"/>
      <c r="B24" s="88" t="s">
        <v>9</v>
      </c>
      <c r="C24" s="3"/>
      <c r="D24" s="89"/>
      <c r="E24" s="90"/>
      <c r="F24" s="91"/>
      <c r="G24" s="92"/>
      <c r="H24" s="93">
        <f t="shared" si="1"/>
        <v>1100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350</v>
      </c>
      <c r="E25" s="5" t="s">
        <v>256</v>
      </c>
      <c r="F25" s="21" t="s">
        <v>257</v>
      </c>
      <c r="G25" s="47">
        <f t="shared" ref="G25:G32" si="2">B25*D25</f>
        <v>350</v>
      </c>
      <c r="H25" s="48">
        <f t="shared" si="1"/>
        <v>1450</v>
      </c>
      <c r="I25" s="49">
        <v>3</v>
      </c>
      <c r="J25" s="17" t="s">
        <v>30</v>
      </c>
    </row>
    <row r="26" spans="1:10" ht="18.75" x14ac:dyDescent="0.25">
      <c r="A26" s="198"/>
      <c r="B26" s="18">
        <v>1</v>
      </c>
      <c r="C26" s="6" t="s">
        <v>6</v>
      </c>
      <c r="D26" s="19">
        <v>50</v>
      </c>
      <c r="E26" s="5" t="s">
        <v>8</v>
      </c>
      <c r="F26" s="21" t="s">
        <v>243</v>
      </c>
      <c r="G26" s="47">
        <f t="shared" si="2"/>
        <v>50</v>
      </c>
      <c r="H26" s="48">
        <f t="shared" si="1"/>
        <v>1500</v>
      </c>
      <c r="I26" s="49">
        <v>4</v>
      </c>
      <c r="J26" s="17" t="s">
        <v>30</v>
      </c>
    </row>
    <row r="27" spans="1:10" ht="18.75" x14ac:dyDescent="0.25">
      <c r="A27" s="198"/>
      <c r="B27" s="18">
        <v>1</v>
      </c>
      <c r="C27" s="6" t="s">
        <v>6</v>
      </c>
      <c r="D27" s="19">
        <v>200</v>
      </c>
      <c r="E27" s="5" t="s">
        <v>8</v>
      </c>
      <c r="F27" s="21" t="s">
        <v>197</v>
      </c>
      <c r="G27" s="47">
        <f t="shared" si="2"/>
        <v>200</v>
      </c>
      <c r="H27" s="48">
        <f t="shared" si="1"/>
        <v>1700</v>
      </c>
      <c r="I27" s="49">
        <v>2</v>
      </c>
      <c r="J27" s="17" t="s">
        <v>100</v>
      </c>
    </row>
    <row r="28" spans="1:10" ht="18.75" x14ac:dyDescent="0.25">
      <c r="A28" s="198"/>
      <c r="B28" s="18">
        <v>1</v>
      </c>
      <c r="C28" s="6" t="s">
        <v>6</v>
      </c>
      <c r="D28" s="19">
        <v>50</v>
      </c>
      <c r="E28" s="5" t="s">
        <v>16</v>
      </c>
      <c r="F28" s="21" t="s">
        <v>197</v>
      </c>
      <c r="G28" s="47">
        <f t="shared" si="2"/>
        <v>50</v>
      </c>
      <c r="H28" s="48">
        <f t="shared" si="1"/>
        <v>1750</v>
      </c>
      <c r="I28" s="49">
        <v>6</v>
      </c>
      <c r="J28" s="17" t="s">
        <v>100</v>
      </c>
    </row>
    <row r="29" spans="1:10" ht="18.75" x14ac:dyDescent="0.25">
      <c r="A29" s="198"/>
      <c r="B29" s="18">
        <v>1</v>
      </c>
      <c r="C29" s="6" t="s">
        <v>6</v>
      </c>
      <c r="D29" s="19">
        <v>100</v>
      </c>
      <c r="E29" s="5" t="s">
        <v>12</v>
      </c>
      <c r="F29" s="21" t="s">
        <v>197</v>
      </c>
      <c r="G29" s="47">
        <f t="shared" si="2"/>
        <v>100</v>
      </c>
      <c r="H29" s="48">
        <f t="shared" si="1"/>
        <v>1850</v>
      </c>
      <c r="I29" s="49">
        <v>6</v>
      </c>
      <c r="J29" s="17" t="s">
        <v>100</v>
      </c>
    </row>
    <row r="30" spans="1:10" ht="18.75" x14ac:dyDescent="0.25">
      <c r="A30" s="198"/>
      <c r="B30" s="18">
        <v>1</v>
      </c>
      <c r="C30" s="6" t="s">
        <v>6</v>
      </c>
      <c r="D30" s="19">
        <v>150</v>
      </c>
      <c r="E30" s="5" t="s">
        <v>11</v>
      </c>
      <c r="F30" s="21" t="s">
        <v>197</v>
      </c>
      <c r="G30" s="47">
        <f t="shared" si="2"/>
        <v>150</v>
      </c>
      <c r="H30" s="48">
        <f t="shared" si="1"/>
        <v>2000</v>
      </c>
      <c r="I30" s="49">
        <v>6</v>
      </c>
      <c r="J30" s="17" t="s">
        <v>100</v>
      </c>
    </row>
    <row r="31" spans="1:10" ht="18.75" x14ac:dyDescent="0.25">
      <c r="A31" s="198"/>
      <c r="B31" s="18">
        <v>1</v>
      </c>
      <c r="C31" s="6" t="s">
        <v>6</v>
      </c>
      <c r="D31" s="19">
        <v>100</v>
      </c>
      <c r="E31" s="5" t="s">
        <v>97</v>
      </c>
      <c r="F31" s="21" t="s">
        <v>197</v>
      </c>
      <c r="G31" s="47">
        <f t="shared" si="2"/>
        <v>100</v>
      </c>
      <c r="H31" s="48">
        <f t="shared" si="1"/>
        <v>2100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 t="s">
        <v>219</v>
      </c>
      <c r="F32" s="21" t="s">
        <v>164</v>
      </c>
      <c r="G32" s="47">
        <f t="shared" si="2"/>
        <v>200</v>
      </c>
      <c r="H32" s="48">
        <f t="shared" si="1"/>
        <v>2300</v>
      </c>
      <c r="I32" s="49">
        <v>2</v>
      </c>
      <c r="J32" s="17"/>
    </row>
    <row r="33" spans="1:10" ht="9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>
        <v>300</v>
      </c>
      <c r="E35" s="5" t="s">
        <v>33</v>
      </c>
      <c r="F35" s="5" t="s">
        <v>252</v>
      </c>
      <c r="G35" s="47">
        <f t="shared" ref="G35:G36" si="3">B35*D35</f>
        <v>300</v>
      </c>
      <c r="H35" s="48">
        <f>H32+G35</f>
        <v>2600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/>
      <c r="E36" s="5"/>
      <c r="F36" s="5" t="s">
        <v>178</v>
      </c>
      <c r="G36" s="47">
        <f t="shared" si="3"/>
        <v>0</v>
      </c>
      <c r="H36" s="48">
        <f>H35+G36</f>
        <v>2600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 t="s">
        <v>22</v>
      </c>
      <c r="F37" s="5"/>
      <c r="G37" s="56"/>
      <c r="H37" s="57">
        <f>SUM(G8:G36)</f>
        <v>2600</v>
      </c>
      <c r="I37" s="57">
        <f>SUM(I8:I36)</f>
        <v>99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2600</v>
      </c>
      <c r="G38" s="47"/>
      <c r="H38" s="47"/>
      <c r="I38" s="58"/>
      <c r="J38" s="17"/>
    </row>
    <row r="39" spans="1:10" ht="8.1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2EAF2-345A-436C-8703-AF425B58A61B}">
  <dimension ref="A1:J44"/>
  <sheetViews>
    <sheetView zoomScaleNormal="100" workbookViewId="0">
      <selection activeCell="B7" sqref="A7:XFD7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258</v>
      </c>
      <c r="B1" s="192"/>
      <c r="C1" s="192"/>
      <c r="D1" s="192"/>
      <c r="E1" s="192"/>
      <c r="F1" s="192"/>
      <c r="G1" s="192"/>
      <c r="H1" s="189">
        <v>43698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246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5.0999999999999996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94" t="s">
        <v>259</v>
      </c>
      <c r="C8" s="6"/>
      <c r="D8" s="19"/>
      <c r="E8" s="23" t="s">
        <v>261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260</v>
      </c>
      <c r="F9" s="5"/>
      <c r="G9" s="47"/>
      <c r="H9" s="45"/>
      <c r="I9" s="46"/>
      <c r="J9" s="17"/>
    </row>
    <row r="10" spans="1:10" ht="18.75" x14ac:dyDescent="0.25">
      <c r="A10" s="198"/>
      <c r="B10" s="18">
        <v>1</v>
      </c>
      <c r="C10" s="6" t="s">
        <v>6</v>
      </c>
      <c r="D10" s="19">
        <v>300</v>
      </c>
      <c r="E10" s="5"/>
      <c r="F10" s="5" t="s">
        <v>7</v>
      </c>
      <c r="G10" s="47">
        <f>B10*D10</f>
        <v>300</v>
      </c>
      <c r="H10" s="48">
        <f>D10</f>
        <v>300</v>
      </c>
      <c r="I10" s="49">
        <v>6</v>
      </c>
      <c r="J10" s="17"/>
    </row>
    <row r="11" spans="1:10" ht="18.75" x14ac:dyDescent="0.25">
      <c r="A11" s="198"/>
      <c r="B11" s="18">
        <v>1</v>
      </c>
      <c r="C11" s="6" t="s">
        <v>6</v>
      </c>
      <c r="D11" s="19">
        <v>500</v>
      </c>
      <c r="E11" s="5" t="s">
        <v>256</v>
      </c>
      <c r="F11" s="21" t="s">
        <v>262</v>
      </c>
      <c r="G11" s="47">
        <f>B11*D11</f>
        <v>500</v>
      </c>
      <c r="H11" s="48">
        <f>H10+G11</f>
        <v>800</v>
      </c>
      <c r="I11" s="49">
        <v>11</v>
      </c>
      <c r="J11" s="17" t="s">
        <v>30</v>
      </c>
    </row>
    <row r="12" spans="1:10" ht="5.0999999999999996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5.0999999999999996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87" t="s">
        <v>185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200</v>
      </c>
      <c r="E15" s="5" t="s">
        <v>8</v>
      </c>
      <c r="F15" s="21" t="s">
        <v>263</v>
      </c>
      <c r="G15" s="47">
        <f t="shared" ref="G15:G23" si="0">B15*D15</f>
        <v>200</v>
      </c>
      <c r="H15" s="48">
        <f>H11+G15</f>
        <v>1000</v>
      </c>
      <c r="I15" s="49">
        <v>4</v>
      </c>
      <c r="J15" s="17" t="s">
        <v>174</v>
      </c>
    </row>
    <row r="16" spans="1:10" ht="18.75" x14ac:dyDescent="0.25">
      <c r="A16" s="198"/>
      <c r="B16" s="18">
        <v>1</v>
      </c>
      <c r="C16" s="6" t="s">
        <v>6</v>
      </c>
      <c r="D16" s="19">
        <v>100</v>
      </c>
      <c r="E16" s="5" t="s">
        <v>8</v>
      </c>
      <c r="F16" s="21" t="s">
        <v>264</v>
      </c>
      <c r="G16" s="47">
        <f t="shared" si="0"/>
        <v>100</v>
      </c>
      <c r="H16" s="48">
        <f>H15+G16</f>
        <v>1100</v>
      </c>
      <c r="I16" s="49">
        <v>3</v>
      </c>
      <c r="J16" s="17"/>
    </row>
    <row r="17" spans="1:10" ht="31.5" x14ac:dyDescent="0.25">
      <c r="A17" s="198"/>
      <c r="B17" s="18">
        <v>2</v>
      </c>
      <c r="C17" s="6" t="s">
        <v>6</v>
      </c>
      <c r="D17" s="19">
        <v>50</v>
      </c>
      <c r="E17" s="5" t="s">
        <v>8</v>
      </c>
      <c r="F17" s="21" t="s">
        <v>265</v>
      </c>
      <c r="G17" s="47">
        <f t="shared" si="0"/>
        <v>100</v>
      </c>
      <c r="H17" s="48">
        <f t="shared" ref="H17:H32" si="1">H16+G17</f>
        <v>1200</v>
      </c>
      <c r="I17" s="49">
        <v>3</v>
      </c>
      <c r="J17" s="17"/>
    </row>
    <row r="18" spans="1:10" ht="31.5" x14ac:dyDescent="0.25">
      <c r="A18" s="198"/>
      <c r="B18" s="18">
        <v>2</v>
      </c>
      <c r="C18" s="6" t="s">
        <v>6</v>
      </c>
      <c r="D18" s="19">
        <v>25</v>
      </c>
      <c r="E18" s="5" t="s">
        <v>12</v>
      </c>
      <c r="F18" s="21" t="s">
        <v>266</v>
      </c>
      <c r="G18" s="47">
        <f t="shared" si="0"/>
        <v>50</v>
      </c>
      <c r="H18" s="48">
        <f t="shared" si="1"/>
        <v>1250</v>
      </c>
      <c r="I18" s="49">
        <v>4</v>
      </c>
      <c r="J18" s="17"/>
    </row>
    <row r="19" spans="1:10" ht="31.5" x14ac:dyDescent="0.25">
      <c r="A19" s="198"/>
      <c r="B19" s="18">
        <v>1</v>
      </c>
      <c r="C19" s="6" t="s">
        <v>6</v>
      </c>
      <c r="D19" s="19">
        <v>50</v>
      </c>
      <c r="E19" s="5" t="s">
        <v>12</v>
      </c>
      <c r="F19" s="21" t="s">
        <v>267</v>
      </c>
      <c r="G19" s="47">
        <f t="shared" si="0"/>
        <v>50</v>
      </c>
      <c r="H19" s="48">
        <f t="shared" si="1"/>
        <v>1300</v>
      </c>
      <c r="I19" s="49">
        <v>4</v>
      </c>
      <c r="J19" s="17"/>
    </row>
    <row r="20" spans="1:10" ht="18.75" x14ac:dyDescent="0.25">
      <c r="A20" s="198"/>
      <c r="B20" s="18">
        <v>2</v>
      </c>
      <c r="C20" s="6" t="s">
        <v>6</v>
      </c>
      <c r="D20" s="19">
        <v>25</v>
      </c>
      <c r="E20" s="5" t="s">
        <v>11</v>
      </c>
      <c r="F20" s="21" t="s">
        <v>272</v>
      </c>
      <c r="G20" s="47">
        <f t="shared" si="0"/>
        <v>50</v>
      </c>
      <c r="H20" s="48">
        <f t="shared" si="1"/>
        <v>1350</v>
      </c>
      <c r="I20" s="49">
        <v>2</v>
      </c>
      <c r="J20" s="17"/>
    </row>
    <row r="21" spans="1:10" ht="18.75" x14ac:dyDescent="0.25">
      <c r="A21" s="198"/>
      <c r="B21" s="18">
        <v>2</v>
      </c>
      <c r="C21" s="6" t="s">
        <v>6</v>
      </c>
      <c r="D21" s="19">
        <v>50</v>
      </c>
      <c r="E21" s="5" t="s">
        <v>11</v>
      </c>
      <c r="F21" s="21" t="s">
        <v>268</v>
      </c>
      <c r="G21" s="47">
        <f t="shared" si="0"/>
        <v>100</v>
      </c>
      <c r="H21" s="48">
        <f t="shared" si="1"/>
        <v>1450</v>
      </c>
      <c r="I21" s="49">
        <v>2</v>
      </c>
      <c r="J21" s="17"/>
    </row>
    <row r="22" spans="1:10" ht="31.5" x14ac:dyDescent="0.25">
      <c r="A22" s="198"/>
      <c r="B22" s="18">
        <v>4</v>
      </c>
      <c r="C22" s="6" t="s">
        <v>6</v>
      </c>
      <c r="D22" s="19">
        <v>50</v>
      </c>
      <c r="E22" s="5" t="s">
        <v>8</v>
      </c>
      <c r="F22" s="21" t="s">
        <v>269</v>
      </c>
      <c r="G22" s="47">
        <f t="shared" si="0"/>
        <v>200</v>
      </c>
      <c r="H22" s="48">
        <f t="shared" si="1"/>
        <v>1650</v>
      </c>
      <c r="I22" s="49">
        <v>4</v>
      </c>
      <c r="J22" s="17"/>
    </row>
    <row r="23" spans="1:10" ht="18.75" x14ac:dyDescent="0.25">
      <c r="A23" s="198"/>
      <c r="B23" s="18">
        <v>2</v>
      </c>
      <c r="C23" s="6" t="s">
        <v>6</v>
      </c>
      <c r="D23" s="19">
        <v>25</v>
      </c>
      <c r="E23" s="5" t="s">
        <v>16</v>
      </c>
      <c r="F23" s="21" t="s">
        <v>271</v>
      </c>
      <c r="G23" s="47">
        <f t="shared" si="0"/>
        <v>50</v>
      </c>
      <c r="H23" s="48">
        <f t="shared" si="1"/>
        <v>1700</v>
      </c>
      <c r="I23" s="49"/>
      <c r="J23" s="17" t="s">
        <v>270</v>
      </c>
    </row>
    <row r="24" spans="1:10" ht="26.25" customHeight="1" x14ac:dyDescent="0.3">
      <c r="A24" s="198"/>
      <c r="B24" s="88" t="s">
        <v>9</v>
      </c>
      <c r="C24" s="3"/>
      <c r="D24" s="89"/>
      <c r="E24" s="90"/>
      <c r="F24" s="91"/>
      <c r="G24" s="92"/>
      <c r="H24" s="93">
        <f t="shared" si="1"/>
        <v>1700</v>
      </c>
      <c r="I24" s="49"/>
      <c r="J24" s="17"/>
    </row>
    <row r="25" spans="1:10" ht="18.75" x14ac:dyDescent="0.25">
      <c r="A25" s="198"/>
      <c r="B25" s="18">
        <v>2</v>
      </c>
      <c r="C25" s="6" t="s">
        <v>6</v>
      </c>
      <c r="D25" s="19">
        <v>100</v>
      </c>
      <c r="E25" s="5" t="s">
        <v>8</v>
      </c>
      <c r="F25" s="21" t="s">
        <v>273</v>
      </c>
      <c r="G25" s="47">
        <f t="shared" ref="G25:G32" si="2">B25*D25</f>
        <v>200</v>
      </c>
      <c r="H25" s="48">
        <f t="shared" si="1"/>
        <v>1900</v>
      </c>
      <c r="I25" s="49">
        <v>3</v>
      </c>
      <c r="J25" s="17" t="s">
        <v>277</v>
      </c>
    </row>
    <row r="26" spans="1:10" ht="31.5" x14ac:dyDescent="0.25">
      <c r="A26" s="198"/>
      <c r="B26" s="18">
        <v>4</v>
      </c>
      <c r="C26" s="6" t="s">
        <v>6</v>
      </c>
      <c r="D26" s="19">
        <v>50</v>
      </c>
      <c r="E26" s="5" t="s">
        <v>8</v>
      </c>
      <c r="F26" s="21" t="s">
        <v>274</v>
      </c>
      <c r="G26" s="47">
        <f t="shared" si="2"/>
        <v>200</v>
      </c>
      <c r="H26" s="48">
        <f t="shared" si="1"/>
        <v>2100</v>
      </c>
      <c r="I26" s="49">
        <v>4</v>
      </c>
      <c r="J26" s="17" t="s">
        <v>69</v>
      </c>
    </row>
    <row r="27" spans="1:10" ht="18.75" x14ac:dyDescent="0.25">
      <c r="A27" s="198"/>
      <c r="B27" s="18">
        <v>4</v>
      </c>
      <c r="C27" s="6" t="s">
        <v>6</v>
      </c>
      <c r="D27" s="19">
        <v>50</v>
      </c>
      <c r="E27" s="5" t="s">
        <v>8</v>
      </c>
      <c r="F27" s="21" t="s">
        <v>275</v>
      </c>
      <c r="G27" s="47">
        <f t="shared" si="2"/>
        <v>200</v>
      </c>
      <c r="H27" s="48">
        <f t="shared" si="1"/>
        <v>2300</v>
      </c>
      <c r="I27" s="49">
        <v>2</v>
      </c>
      <c r="J27" s="17" t="s">
        <v>69</v>
      </c>
    </row>
    <row r="28" spans="1:10" ht="18.75" x14ac:dyDescent="0.25">
      <c r="A28" s="198"/>
      <c r="B28" s="18">
        <v>2</v>
      </c>
      <c r="C28" s="6" t="s">
        <v>6</v>
      </c>
      <c r="D28" s="19">
        <v>100</v>
      </c>
      <c r="E28" s="5" t="s">
        <v>8</v>
      </c>
      <c r="F28" s="21" t="s">
        <v>276</v>
      </c>
      <c r="G28" s="47">
        <f t="shared" si="2"/>
        <v>200</v>
      </c>
      <c r="H28" s="48">
        <f t="shared" si="1"/>
        <v>2500</v>
      </c>
      <c r="I28" s="49">
        <v>6</v>
      </c>
      <c r="J28" s="17" t="s">
        <v>277</v>
      </c>
    </row>
    <row r="29" spans="1:10" ht="18.75" x14ac:dyDescent="0.25">
      <c r="A29" s="198"/>
      <c r="B29" s="18">
        <v>3</v>
      </c>
      <c r="C29" s="6" t="s">
        <v>6</v>
      </c>
      <c r="D29" s="19">
        <v>50</v>
      </c>
      <c r="E29" s="5" t="s">
        <v>8</v>
      </c>
      <c r="F29" s="21" t="s">
        <v>278</v>
      </c>
      <c r="G29" s="47">
        <f t="shared" si="2"/>
        <v>150</v>
      </c>
      <c r="H29" s="48">
        <f t="shared" si="1"/>
        <v>2650</v>
      </c>
      <c r="I29" s="49">
        <v>6</v>
      </c>
      <c r="J29" s="17" t="s">
        <v>277</v>
      </c>
    </row>
    <row r="30" spans="1:10" ht="18.75" x14ac:dyDescent="0.25">
      <c r="A30" s="198"/>
      <c r="B30" s="18">
        <v>1</v>
      </c>
      <c r="C30" s="6" t="s">
        <v>6</v>
      </c>
      <c r="D30" s="19">
        <v>50</v>
      </c>
      <c r="E30" s="5" t="s">
        <v>11</v>
      </c>
      <c r="F30" s="21" t="s">
        <v>197</v>
      </c>
      <c r="G30" s="47">
        <f t="shared" si="2"/>
        <v>50</v>
      </c>
      <c r="H30" s="48">
        <f t="shared" si="1"/>
        <v>2700</v>
      </c>
      <c r="I30" s="49">
        <v>6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100</v>
      </c>
      <c r="E31" s="5" t="s">
        <v>97</v>
      </c>
      <c r="F31" s="21" t="s">
        <v>197</v>
      </c>
      <c r="G31" s="47">
        <f t="shared" si="2"/>
        <v>100</v>
      </c>
      <c r="H31" s="48">
        <f t="shared" si="1"/>
        <v>2800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 t="s">
        <v>219</v>
      </c>
      <c r="F32" s="21" t="s">
        <v>164</v>
      </c>
      <c r="G32" s="47">
        <f t="shared" si="2"/>
        <v>200</v>
      </c>
      <c r="H32" s="48">
        <f t="shared" si="1"/>
        <v>3000</v>
      </c>
      <c r="I32" s="49">
        <v>2</v>
      </c>
      <c r="J32" s="17"/>
    </row>
    <row r="33" spans="1:10" ht="5.0999999999999996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5.0999999999999996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/>
      <c r="E35" s="5"/>
      <c r="F35" s="5" t="s">
        <v>252</v>
      </c>
      <c r="G35" s="47">
        <f t="shared" ref="G35:G36" si="3">B35*D35</f>
        <v>0</v>
      </c>
      <c r="H35" s="48">
        <f>H32+G35</f>
        <v>3000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/>
      <c r="E36" s="5"/>
      <c r="F36" s="5" t="s">
        <v>178</v>
      </c>
      <c r="G36" s="47">
        <f t="shared" si="3"/>
        <v>0</v>
      </c>
      <c r="H36" s="48">
        <f>H35+G36</f>
        <v>3000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/>
      <c r="F37" s="5" t="s">
        <v>22</v>
      </c>
      <c r="G37" s="56"/>
      <c r="H37" s="57">
        <f>SUM(G8:G36)</f>
        <v>3000</v>
      </c>
      <c r="I37" s="57">
        <f>SUM(I8:I36)</f>
        <v>108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3000</v>
      </c>
      <c r="G38" s="47"/>
      <c r="H38" s="47"/>
      <c r="I38" s="58"/>
      <c r="J38" s="17"/>
    </row>
    <row r="39" spans="1:10" ht="5.0999999999999996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29A2-42D9-4BEF-966D-8A04544779E1}">
  <dimension ref="A1:J44"/>
  <sheetViews>
    <sheetView topLeftCell="A7" zoomScaleNormal="100" workbookViewId="0">
      <selection activeCell="B28" sqref="B28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258</v>
      </c>
      <c r="B1" s="192"/>
      <c r="C1" s="192"/>
      <c r="D1" s="192"/>
      <c r="E1" s="192"/>
      <c r="F1" s="192"/>
      <c r="G1" s="192"/>
      <c r="H1" s="189">
        <v>43700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246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5.0999999999999996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94" t="s">
        <v>259</v>
      </c>
      <c r="C8" s="6"/>
      <c r="D8" s="19"/>
      <c r="E8" s="23" t="s">
        <v>261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260</v>
      </c>
      <c r="F9" s="5"/>
      <c r="G9" s="47"/>
      <c r="H9" s="45"/>
      <c r="I9" s="46"/>
      <c r="J9" s="17"/>
    </row>
    <row r="10" spans="1:10" ht="18.75" x14ac:dyDescent="0.25">
      <c r="A10" s="198"/>
      <c r="B10" s="18">
        <v>1</v>
      </c>
      <c r="C10" s="6" t="s">
        <v>6</v>
      </c>
      <c r="D10" s="19">
        <v>300</v>
      </c>
      <c r="E10" s="5"/>
      <c r="F10" s="5" t="s">
        <v>7</v>
      </c>
      <c r="G10" s="47">
        <f>B10*D10</f>
        <v>300</v>
      </c>
      <c r="H10" s="48">
        <f>D10</f>
        <v>300</v>
      </c>
      <c r="I10" s="49">
        <v>6</v>
      </c>
      <c r="J10" s="17"/>
    </row>
    <row r="11" spans="1:10" ht="18.75" x14ac:dyDescent="0.25">
      <c r="A11" s="198"/>
      <c r="B11" s="18">
        <v>1</v>
      </c>
      <c r="C11" s="6" t="s">
        <v>6</v>
      </c>
      <c r="D11" s="19">
        <v>500</v>
      </c>
      <c r="E11" s="5" t="s">
        <v>256</v>
      </c>
      <c r="F11" s="21" t="s">
        <v>262</v>
      </c>
      <c r="G11" s="47">
        <f>B11*D11</f>
        <v>500</v>
      </c>
      <c r="H11" s="48">
        <f>H10+G11</f>
        <v>800</v>
      </c>
      <c r="I11" s="49">
        <v>11</v>
      </c>
      <c r="J11" s="17" t="s">
        <v>30</v>
      </c>
    </row>
    <row r="12" spans="1:10" ht="5.0999999999999996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5.0999999999999996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87" t="s">
        <v>185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200</v>
      </c>
      <c r="E15" s="5" t="s">
        <v>8</v>
      </c>
      <c r="F15" s="21" t="s">
        <v>263</v>
      </c>
      <c r="G15" s="47">
        <f t="shared" ref="G15:G22" si="0">B15*D15</f>
        <v>200</v>
      </c>
      <c r="H15" s="48">
        <f>H11+G15</f>
        <v>1000</v>
      </c>
      <c r="I15" s="49">
        <v>4</v>
      </c>
      <c r="J15" s="17" t="s">
        <v>174</v>
      </c>
    </row>
    <row r="16" spans="1:10" ht="18.75" x14ac:dyDescent="0.25">
      <c r="A16" s="198"/>
      <c r="B16" s="18">
        <v>2</v>
      </c>
      <c r="C16" s="6" t="s">
        <v>6</v>
      </c>
      <c r="D16" s="19">
        <v>25</v>
      </c>
      <c r="E16" s="5" t="s">
        <v>8</v>
      </c>
      <c r="F16" s="21" t="s">
        <v>279</v>
      </c>
      <c r="G16" s="47">
        <f t="shared" si="0"/>
        <v>50</v>
      </c>
      <c r="H16" s="48">
        <f>H15+G16</f>
        <v>1050</v>
      </c>
      <c r="I16" s="49">
        <v>3</v>
      </c>
      <c r="J16" s="17"/>
    </row>
    <row r="17" spans="1:10" ht="31.5" x14ac:dyDescent="0.25">
      <c r="A17" s="198"/>
      <c r="B17" s="18">
        <v>2</v>
      </c>
      <c r="C17" s="6" t="s">
        <v>6</v>
      </c>
      <c r="D17" s="19">
        <v>50</v>
      </c>
      <c r="E17" s="5" t="s">
        <v>8</v>
      </c>
      <c r="F17" s="21" t="s">
        <v>265</v>
      </c>
      <c r="G17" s="47">
        <f t="shared" si="0"/>
        <v>100</v>
      </c>
      <c r="H17" s="48">
        <f t="shared" ref="H17:H32" si="1">H16+G17</f>
        <v>1150</v>
      </c>
      <c r="I17" s="49">
        <v>3</v>
      </c>
      <c r="J17" s="17"/>
    </row>
    <row r="18" spans="1:10" ht="18.75" x14ac:dyDescent="0.25">
      <c r="A18" s="198"/>
      <c r="B18" s="18">
        <v>1</v>
      </c>
      <c r="C18" s="6" t="s">
        <v>6</v>
      </c>
      <c r="D18" s="19">
        <v>100</v>
      </c>
      <c r="E18" s="5" t="s">
        <v>12</v>
      </c>
      <c r="F18" s="21" t="s">
        <v>280</v>
      </c>
      <c r="G18" s="47">
        <f t="shared" si="0"/>
        <v>100</v>
      </c>
      <c r="H18" s="48">
        <f t="shared" si="1"/>
        <v>1250</v>
      </c>
      <c r="I18" s="49">
        <v>4</v>
      </c>
      <c r="J18" s="17"/>
    </row>
    <row r="19" spans="1:10" ht="31.5" x14ac:dyDescent="0.25">
      <c r="A19" s="198"/>
      <c r="B19" s="18">
        <v>1</v>
      </c>
      <c r="C19" s="6" t="s">
        <v>6</v>
      </c>
      <c r="D19" s="19">
        <v>50</v>
      </c>
      <c r="E19" s="5" t="s">
        <v>12</v>
      </c>
      <c r="F19" s="21" t="s">
        <v>267</v>
      </c>
      <c r="G19" s="47">
        <f t="shared" si="0"/>
        <v>50</v>
      </c>
      <c r="H19" s="48">
        <f t="shared" si="1"/>
        <v>1300</v>
      </c>
      <c r="I19" s="49">
        <v>4</v>
      </c>
      <c r="J19" s="17"/>
    </row>
    <row r="20" spans="1:10" ht="31.5" x14ac:dyDescent="0.25">
      <c r="A20" s="198"/>
      <c r="B20" s="18">
        <v>2</v>
      </c>
      <c r="C20" s="6" t="s">
        <v>6</v>
      </c>
      <c r="D20" s="19">
        <v>25</v>
      </c>
      <c r="E20" s="5" t="s">
        <v>16</v>
      </c>
      <c r="F20" s="21" t="s">
        <v>281</v>
      </c>
      <c r="G20" s="47">
        <f t="shared" si="0"/>
        <v>50</v>
      </c>
      <c r="H20" s="48">
        <f t="shared" si="1"/>
        <v>1350</v>
      </c>
      <c r="I20" s="49">
        <v>2</v>
      </c>
      <c r="J20" s="17"/>
    </row>
    <row r="21" spans="1:10" ht="18.75" x14ac:dyDescent="0.25">
      <c r="A21" s="198"/>
      <c r="B21" s="18">
        <v>2</v>
      </c>
      <c r="C21" s="6" t="s">
        <v>6</v>
      </c>
      <c r="D21" s="19">
        <v>50</v>
      </c>
      <c r="E21" s="5" t="s">
        <v>11</v>
      </c>
      <c r="F21" s="21" t="s">
        <v>268</v>
      </c>
      <c r="G21" s="47">
        <f t="shared" si="0"/>
        <v>100</v>
      </c>
      <c r="H21" s="48">
        <f t="shared" si="1"/>
        <v>1450</v>
      </c>
      <c r="I21" s="49">
        <v>2</v>
      </c>
      <c r="J21" s="17"/>
    </row>
    <row r="22" spans="1:10" ht="31.5" x14ac:dyDescent="0.25">
      <c r="A22" s="198"/>
      <c r="B22" s="18">
        <v>4</v>
      </c>
      <c r="C22" s="6" t="s">
        <v>6</v>
      </c>
      <c r="D22" s="19">
        <v>50</v>
      </c>
      <c r="E22" s="5" t="s">
        <v>8</v>
      </c>
      <c r="F22" s="21" t="s">
        <v>269</v>
      </c>
      <c r="G22" s="47">
        <f t="shared" si="0"/>
        <v>200</v>
      </c>
      <c r="H22" s="48">
        <f t="shared" si="1"/>
        <v>1650</v>
      </c>
      <c r="I22" s="49">
        <v>4</v>
      </c>
      <c r="J22" s="17"/>
    </row>
    <row r="23" spans="1:10" ht="18.75" x14ac:dyDescent="0.25">
      <c r="A23" s="198"/>
      <c r="B23" s="18">
        <v>2</v>
      </c>
      <c r="C23" s="6" t="s">
        <v>6</v>
      </c>
      <c r="D23" s="19">
        <v>25</v>
      </c>
      <c r="E23" s="5" t="s">
        <v>16</v>
      </c>
      <c r="F23" s="21" t="s">
        <v>271</v>
      </c>
      <c r="G23" s="47">
        <f t="shared" ref="G23" si="2">B23*D23</f>
        <v>50</v>
      </c>
      <c r="H23" s="48">
        <f t="shared" si="1"/>
        <v>1700</v>
      </c>
      <c r="I23" s="49"/>
      <c r="J23" s="17" t="s">
        <v>270</v>
      </c>
    </row>
    <row r="24" spans="1:10" ht="26.25" customHeight="1" x14ac:dyDescent="0.3">
      <c r="A24" s="198"/>
      <c r="B24" s="88" t="s">
        <v>9</v>
      </c>
      <c r="C24" s="3"/>
      <c r="D24" s="89"/>
      <c r="E24" s="90"/>
      <c r="F24" s="91"/>
      <c r="G24" s="92"/>
      <c r="H24" s="93">
        <f t="shared" si="1"/>
        <v>1700</v>
      </c>
      <c r="I24" s="49"/>
      <c r="J24" s="17"/>
    </row>
    <row r="25" spans="1:10" ht="18.75" x14ac:dyDescent="0.25">
      <c r="A25" s="198"/>
      <c r="B25" s="18">
        <v>2</v>
      </c>
      <c r="C25" s="6" t="s">
        <v>6</v>
      </c>
      <c r="D25" s="19">
        <v>100</v>
      </c>
      <c r="E25" s="5" t="s">
        <v>8</v>
      </c>
      <c r="F25" s="21" t="s">
        <v>282</v>
      </c>
      <c r="G25" s="47">
        <f t="shared" ref="G25:G32" si="3">B25*D25</f>
        <v>200</v>
      </c>
      <c r="H25" s="48">
        <f t="shared" si="1"/>
        <v>1900</v>
      </c>
      <c r="I25" s="49">
        <v>3</v>
      </c>
      <c r="J25" s="17" t="s">
        <v>277</v>
      </c>
    </row>
    <row r="26" spans="1:10" ht="31.5" x14ac:dyDescent="0.25">
      <c r="A26" s="198"/>
      <c r="B26" s="18">
        <v>4</v>
      </c>
      <c r="C26" s="6" t="s">
        <v>6</v>
      </c>
      <c r="D26" s="19">
        <v>50</v>
      </c>
      <c r="E26" s="5" t="s">
        <v>8</v>
      </c>
      <c r="F26" s="21" t="s">
        <v>274</v>
      </c>
      <c r="G26" s="47">
        <f t="shared" si="3"/>
        <v>200</v>
      </c>
      <c r="H26" s="48">
        <f t="shared" si="1"/>
        <v>2100</v>
      </c>
      <c r="I26" s="49">
        <v>4</v>
      </c>
      <c r="J26" s="17" t="s">
        <v>69</v>
      </c>
    </row>
    <row r="27" spans="1:10" ht="18.75" x14ac:dyDescent="0.25">
      <c r="A27" s="198"/>
      <c r="B27" s="18">
        <v>4</v>
      </c>
      <c r="C27" s="6" t="s">
        <v>6</v>
      </c>
      <c r="D27" s="19">
        <v>50</v>
      </c>
      <c r="E27" s="5" t="s">
        <v>8</v>
      </c>
      <c r="F27" s="21" t="s">
        <v>275</v>
      </c>
      <c r="G27" s="47">
        <f t="shared" si="3"/>
        <v>200</v>
      </c>
      <c r="H27" s="48">
        <f t="shared" si="1"/>
        <v>2300</v>
      </c>
      <c r="I27" s="49">
        <v>2</v>
      </c>
      <c r="J27" s="17" t="s">
        <v>69</v>
      </c>
    </row>
    <row r="28" spans="1:10" ht="18.75" x14ac:dyDescent="0.25">
      <c r="A28" s="198"/>
      <c r="B28" s="18">
        <v>3</v>
      </c>
      <c r="C28" s="6" t="s">
        <v>6</v>
      </c>
      <c r="D28" s="19">
        <v>100</v>
      </c>
      <c r="E28" s="5" t="s">
        <v>8</v>
      </c>
      <c r="F28" s="21" t="s">
        <v>276</v>
      </c>
      <c r="G28" s="47">
        <f t="shared" si="3"/>
        <v>300</v>
      </c>
      <c r="H28" s="48">
        <f t="shared" si="1"/>
        <v>2600</v>
      </c>
      <c r="I28" s="49">
        <v>6</v>
      </c>
      <c r="J28" s="17" t="s">
        <v>277</v>
      </c>
    </row>
    <row r="29" spans="1:10" ht="18.75" x14ac:dyDescent="0.25">
      <c r="A29" s="198"/>
      <c r="B29" s="18">
        <v>3</v>
      </c>
      <c r="C29" s="6" t="s">
        <v>6</v>
      </c>
      <c r="D29" s="19">
        <v>50</v>
      </c>
      <c r="E29" s="5" t="s">
        <v>8</v>
      </c>
      <c r="F29" s="21" t="s">
        <v>278</v>
      </c>
      <c r="G29" s="47">
        <f t="shared" si="3"/>
        <v>150</v>
      </c>
      <c r="H29" s="48">
        <f t="shared" si="1"/>
        <v>2750</v>
      </c>
      <c r="I29" s="49">
        <v>6</v>
      </c>
      <c r="J29" s="17" t="s">
        <v>277</v>
      </c>
    </row>
    <row r="30" spans="1:10" ht="18.75" x14ac:dyDescent="0.25">
      <c r="A30" s="198"/>
      <c r="B30" s="18">
        <v>1</v>
      </c>
      <c r="C30" s="6" t="s">
        <v>6</v>
      </c>
      <c r="D30" s="19">
        <v>50</v>
      </c>
      <c r="E30" s="5" t="s">
        <v>11</v>
      </c>
      <c r="F30" s="21" t="s">
        <v>197</v>
      </c>
      <c r="G30" s="47">
        <f t="shared" si="3"/>
        <v>50</v>
      </c>
      <c r="H30" s="48">
        <f t="shared" si="1"/>
        <v>2800</v>
      </c>
      <c r="I30" s="49">
        <v>6</v>
      </c>
      <c r="J30" s="17"/>
    </row>
    <row r="31" spans="1:10" ht="18.75" x14ac:dyDescent="0.25">
      <c r="A31" s="198"/>
      <c r="B31" s="18">
        <v>1</v>
      </c>
      <c r="C31" s="6" t="s">
        <v>6</v>
      </c>
      <c r="D31" s="19">
        <v>100</v>
      </c>
      <c r="E31" s="5" t="s">
        <v>97</v>
      </c>
      <c r="F31" s="21" t="s">
        <v>197</v>
      </c>
      <c r="G31" s="47">
        <f t="shared" si="3"/>
        <v>100</v>
      </c>
      <c r="H31" s="48">
        <f t="shared" si="1"/>
        <v>2900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 t="s">
        <v>219</v>
      </c>
      <c r="F32" s="21" t="s">
        <v>164</v>
      </c>
      <c r="G32" s="47">
        <f t="shared" si="3"/>
        <v>200</v>
      </c>
      <c r="H32" s="48">
        <f t="shared" si="1"/>
        <v>3100</v>
      </c>
      <c r="I32" s="49">
        <v>2</v>
      </c>
      <c r="J32" s="17"/>
    </row>
    <row r="33" spans="1:10" ht="5.0999999999999996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5.0999999999999996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/>
      <c r="E35" s="5"/>
      <c r="F35" s="5" t="s">
        <v>252</v>
      </c>
      <c r="G35" s="47">
        <f t="shared" ref="G35:G36" si="4">B35*D35</f>
        <v>0</v>
      </c>
      <c r="H35" s="48">
        <f>H32+G35</f>
        <v>3100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/>
      <c r="E36" s="5"/>
      <c r="F36" s="5" t="s">
        <v>178</v>
      </c>
      <c r="G36" s="47">
        <f t="shared" si="4"/>
        <v>0</v>
      </c>
      <c r="H36" s="48">
        <f>H35+G36</f>
        <v>3100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/>
      <c r="F37" s="5" t="s">
        <v>22</v>
      </c>
      <c r="G37" s="56"/>
      <c r="H37" s="57">
        <f>SUM(G8:G36)</f>
        <v>3100</v>
      </c>
      <c r="I37" s="57">
        <f>SUM(I8:I36)</f>
        <v>108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3100</v>
      </c>
      <c r="G38" s="47"/>
      <c r="H38" s="47"/>
      <c r="I38" s="58"/>
      <c r="J38" s="17"/>
    </row>
    <row r="39" spans="1:10" ht="5.0999999999999996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97FF7-DB28-401B-ACB7-1118DF800B89}">
  <dimension ref="A1:J44"/>
  <sheetViews>
    <sheetView topLeftCell="A10" zoomScaleNormal="100" workbookViewId="0">
      <selection activeCell="F35" sqref="F35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258</v>
      </c>
      <c r="B1" s="192"/>
      <c r="C1" s="192"/>
      <c r="D1" s="192"/>
      <c r="E1" s="192"/>
      <c r="F1" s="192"/>
      <c r="G1" s="192"/>
      <c r="H1" s="189">
        <v>43707</v>
      </c>
      <c r="I1" s="190"/>
      <c r="J1" s="190"/>
    </row>
    <row r="2" spans="1:10" ht="25.5" customHeight="1" x14ac:dyDescent="0.3">
      <c r="A2" s="73" t="s">
        <v>32</v>
      </c>
      <c r="B2" s="74"/>
      <c r="C2" s="75"/>
      <c r="D2" s="76"/>
      <c r="E2" s="193" t="s">
        <v>246</v>
      </c>
      <c r="F2" s="193"/>
      <c r="G2" s="193"/>
      <c r="H2" s="193"/>
      <c r="I2" s="193"/>
      <c r="J2" s="194"/>
    </row>
    <row r="3" spans="1:10" ht="25.5" customHeight="1" x14ac:dyDescent="0.3">
      <c r="A3" s="77"/>
      <c r="B3" s="78"/>
      <c r="C3" s="79"/>
      <c r="D3" s="80"/>
      <c r="E3" s="193"/>
      <c r="F3" s="193"/>
      <c r="G3" s="193"/>
      <c r="H3" s="193"/>
      <c r="I3" s="193"/>
      <c r="J3" s="194"/>
    </row>
    <row r="4" spans="1:10" ht="25.5" customHeight="1" x14ac:dyDescent="0.3">
      <c r="A4" s="81"/>
      <c r="B4" s="82"/>
      <c r="C4" s="83"/>
      <c r="D4" s="84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5.0999999999999996" customHeight="1" x14ac:dyDescent="0.3">
      <c r="A7" s="201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98"/>
      <c r="B8" s="94" t="s">
        <v>259</v>
      </c>
      <c r="C8" s="6"/>
      <c r="D8" s="19"/>
      <c r="E8" s="23" t="s">
        <v>261</v>
      </c>
      <c r="F8" s="5"/>
      <c r="G8" s="47"/>
      <c r="H8" s="45"/>
      <c r="I8" s="46">
        <v>15</v>
      </c>
      <c r="J8" s="17"/>
    </row>
    <row r="9" spans="1:10" ht="18.75" x14ac:dyDescent="0.25">
      <c r="A9" s="198"/>
      <c r="B9" s="18"/>
      <c r="C9" s="6"/>
      <c r="D9" s="19"/>
      <c r="E9" s="5" t="s">
        <v>260</v>
      </c>
      <c r="F9" s="5"/>
      <c r="G9" s="47"/>
      <c r="H9" s="45"/>
      <c r="I9" s="46"/>
      <c r="J9" s="17"/>
    </row>
    <row r="10" spans="1:10" ht="18.75" x14ac:dyDescent="0.25">
      <c r="A10" s="198"/>
      <c r="B10" s="18">
        <v>1</v>
      </c>
      <c r="C10" s="6" t="s">
        <v>6</v>
      </c>
      <c r="D10" s="19">
        <v>300</v>
      </c>
      <c r="E10" s="5"/>
      <c r="F10" s="5" t="s">
        <v>7</v>
      </c>
      <c r="G10" s="47">
        <f>B10*D10</f>
        <v>300</v>
      </c>
      <c r="H10" s="48">
        <f>D10</f>
        <v>300</v>
      </c>
      <c r="I10" s="49">
        <v>6</v>
      </c>
      <c r="J10" s="17"/>
    </row>
    <row r="11" spans="1:10" ht="18.75" x14ac:dyDescent="0.25">
      <c r="A11" s="198"/>
      <c r="B11" s="18">
        <v>1</v>
      </c>
      <c r="C11" s="6" t="s">
        <v>6</v>
      </c>
      <c r="D11" s="19">
        <v>400</v>
      </c>
      <c r="E11" s="5" t="s">
        <v>256</v>
      </c>
      <c r="F11" s="21" t="s">
        <v>283</v>
      </c>
      <c r="G11" s="47">
        <f>B11*D11</f>
        <v>400</v>
      </c>
      <c r="H11" s="48">
        <f>H10+G11</f>
        <v>700</v>
      </c>
      <c r="I11" s="49">
        <v>11</v>
      </c>
      <c r="J11" s="17" t="s">
        <v>30</v>
      </c>
    </row>
    <row r="12" spans="1:10" ht="5.0999999999999996" customHeight="1" x14ac:dyDescent="0.25">
      <c r="A12" s="202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5.0999999999999996" customHeight="1" x14ac:dyDescent="0.25">
      <c r="A13" s="203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98"/>
      <c r="B14" s="22" t="s">
        <v>10</v>
      </c>
      <c r="C14" s="6"/>
      <c r="D14" s="19"/>
      <c r="E14" s="5"/>
      <c r="F14" s="87" t="s">
        <v>185</v>
      </c>
      <c r="G14" s="47"/>
      <c r="H14" s="48"/>
      <c r="I14" s="49"/>
      <c r="J14" s="17"/>
    </row>
    <row r="15" spans="1:10" ht="18.75" x14ac:dyDescent="0.25">
      <c r="A15" s="198"/>
      <c r="B15" s="18">
        <v>1</v>
      </c>
      <c r="C15" s="6" t="s">
        <v>6</v>
      </c>
      <c r="D15" s="19">
        <v>100</v>
      </c>
      <c r="E15" s="5" t="s">
        <v>8</v>
      </c>
      <c r="F15" s="21" t="s">
        <v>299</v>
      </c>
      <c r="G15" s="47">
        <f t="shared" ref="G15:G23" si="0">B15*D15</f>
        <v>100</v>
      </c>
      <c r="H15" s="48">
        <f>H11+G15</f>
        <v>800</v>
      </c>
      <c r="I15" s="49">
        <v>4</v>
      </c>
      <c r="J15" s="17" t="s">
        <v>174</v>
      </c>
    </row>
    <row r="16" spans="1:10" ht="31.5" x14ac:dyDescent="0.25">
      <c r="A16" s="198"/>
      <c r="B16" s="18">
        <v>4</v>
      </c>
      <c r="C16" s="6" t="s">
        <v>6</v>
      </c>
      <c r="D16" s="19">
        <v>50</v>
      </c>
      <c r="E16" s="5" t="s">
        <v>8</v>
      </c>
      <c r="F16" s="21" t="s">
        <v>284</v>
      </c>
      <c r="G16" s="47">
        <f t="shared" si="0"/>
        <v>200</v>
      </c>
      <c r="H16" s="48">
        <f>H15+G16</f>
        <v>1000</v>
      </c>
      <c r="I16" s="49">
        <v>3</v>
      </c>
      <c r="J16" s="95" t="s">
        <v>289</v>
      </c>
    </row>
    <row r="17" spans="1:10" ht="31.5" x14ac:dyDescent="0.25">
      <c r="A17" s="198"/>
      <c r="B17" s="18">
        <v>4</v>
      </c>
      <c r="C17" s="6" t="s">
        <v>6</v>
      </c>
      <c r="D17" s="19">
        <v>50</v>
      </c>
      <c r="E17" s="5" t="s">
        <v>8</v>
      </c>
      <c r="F17" s="21" t="s">
        <v>285</v>
      </c>
      <c r="G17" s="47">
        <f t="shared" si="0"/>
        <v>200</v>
      </c>
      <c r="H17" s="48">
        <f t="shared" ref="H17:H32" si="1">H16+G17</f>
        <v>1200</v>
      </c>
      <c r="I17" s="49">
        <v>3</v>
      </c>
      <c r="J17" s="95" t="s">
        <v>290</v>
      </c>
    </row>
    <row r="18" spans="1:10" ht="31.5" x14ac:dyDescent="0.25">
      <c r="A18" s="198"/>
      <c r="B18" s="18">
        <v>2</v>
      </c>
      <c r="C18" s="6" t="s">
        <v>6</v>
      </c>
      <c r="D18" s="19">
        <v>50</v>
      </c>
      <c r="E18" s="5" t="s">
        <v>8</v>
      </c>
      <c r="F18" s="21" t="s">
        <v>286</v>
      </c>
      <c r="G18" s="47">
        <f t="shared" si="0"/>
        <v>100</v>
      </c>
      <c r="H18" s="48">
        <f t="shared" si="1"/>
        <v>1300</v>
      </c>
      <c r="I18" s="49">
        <v>4</v>
      </c>
      <c r="J18" s="95" t="s">
        <v>291</v>
      </c>
    </row>
    <row r="19" spans="1:10" ht="63" x14ac:dyDescent="0.25">
      <c r="A19" s="198"/>
      <c r="B19" s="18">
        <v>4</v>
      </c>
      <c r="C19" s="6" t="s">
        <v>6</v>
      </c>
      <c r="D19" s="19">
        <v>100</v>
      </c>
      <c r="E19" s="5" t="s">
        <v>287</v>
      </c>
      <c r="F19" s="21" t="s">
        <v>288</v>
      </c>
      <c r="G19" s="47">
        <f t="shared" si="0"/>
        <v>400</v>
      </c>
      <c r="H19" s="48">
        <f t="shared" si="1"/>
        <v>1700</v>
      </c>
      <c r="I19" s="49">
        <v>4</v>
      </c>
      <c r="J19" s="95" t="s">
        <v>292</v>
      </c>
    </row>
    <row r="20" spans="1:10" ht="18.75" x14ac:dyDescent="0.25">
      <c r="A20" s="198"/>
      <c r="B20" s="18"/>
      <c r="C20" s="6"/>
      <c r="D20" s="19"/>
      <c r="E20" s="5"/>
      <c r="F20" s="21"/>
      <c r="G20" s="47">
        <f t="shared" si="0"/>
        <v>0</v>
      </c>
      <c r="H20" s="48">
        <f t="shared" si="1"/>
        <v>1700</v>
      </c>
      <c r="I20" s="49">
        <v>2</v>
      </c>
      <c r="J20" s="17"/>
    </row>
    <row r="21" spans="1:10" ht="18.75" x14ac:dyDescent="0.25">
      <c r="A21" s="198"/>
      <c r="B21" s="18"/>
      <c r="C21" s="6"/>
      <c r="D21" s="19"/>
      <c r="E21" s="5"/>
      <c r="F21" s="21"/>
      <c r="G21" s="47">
        <f t="shared" si="0"/>
        <v>0</v>
      </c>
      <c r="H21" s="48">
        <f t="shared" si="1"/>
        <v>1700</v>
      </c>
      <c r="I21" s="49">
        <v>2</v>
      </c>
      <c r="J21" s="17"/>
    </row>
    <row r="22" spans="1:10" ht="18.75" x14ac:dyDescent="0.25">
      <c r="A22" s="198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1700</v>
      </c>
      <c r="I22" s="49">
        <v>4</v>
      </c>
      <c r="J22" s="17"/>
    </row>
    <row r="23" spans="1:10" ht="18.75" x14ac:dyDescent="0.25">
      <c r="A23" s="198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1700</v>
      </c>
      <c r="I23" s="49"/>
      <c r="J23" s="17"/>
    </row>
    <row r="24" spans="1:10" ht="26.25" customHeight="1" x14ac:dyDescent="0.3">
      <c r="A24" s="198"/>
      <c r="B24" s="88" t="s">
        <v>9</v>
      </c>
      <c r="C24" s="3"/>
      <c r="D24" s="89"/>
      <c r="E24" s="90"/>
      <c r="F24" s="91"/>
      <c r="G24" s="92"/>
      <c r="H24" s="93">
        <f t="shared" si="1"/>
        <v>1700</v>
      </c>
      <c r="I24" s="49"/>
      <c r="J24" s="17"/>
    </row>
    <row r="25" spans="1:10" ht="18.75" x14ac:dyDescent="0.25">
      <c r="A25" s="198"/>
      <c r="B25" s="18">
        <v>1</v>
      </c>
      <c r="C25" s="6" t="s">
        <v>6</v>
      </c>
      <c r="D25" s="19">
        <v>100</v>
      </c>
      <c r="E25" s="5" t="s">
        <v>219</v>
      </c>
      <c r="F25" s="21" t="s">
        <v>293</v>
      </c>
      <c r="G25" s="47">
        <f t="shared" ref="G25:G32" si="2">B25*D25</f>
        <v>100</v>
      </c>
      <c r="H25" s="48">
        <f t="shared" si="1"/>
        <v>1800</v>
      </c>
      <c r="I25" s="49">
        <v>3</v>
      </c>
      <c r="J25" s="96" t="s">
        <v>296</v>
      </c>
    </row>
    <row r="26" spans="1:10" ht="31.5" x14ac:dyDescent="0.25">
      <c r="A26" s="198"/>
      <c r="B26" s="18">
        <v>4</v>
      </c>
      <c r="C26" s="6" t="s">
        <v>6</v>
      </c>
      <c r="D26" s="19">
        <v>100</v>
      </c>
      <c r="E26" s="5" t="s">
        <v>8</v>
      </c>
      <c r="F26" s="21" t="s">
        <v>294</v>
      </c>
      <c r="G26" s="47">
        <f t="shared" si="2"/>
        <v>400</v>
      </c>
      <c r="H26" s="48">
        <f t="shared" si="1"/>
        <v>2200</v>
      </c>
      <c r="I26" s="49">
        <v>4</v>
      </c>
      <c r="J26" s="95" t="s">
        <v>297</v>
      </c>
    </row>
    <row r="27" spans="1:10" ht="18.75" x14ac:dyDescent="0.25">
      <c r="A27" s="198"/>
      <c r="B27" s="18">
        <v>1</v>
      </c>
      <c r="C27" s="6" t="s">
        <v>6</v>
      </c>
      <c r="D27" s="19">
        <v>100</v>
      </c>
      <c r="E27" s="5" t="s">
        <v>219</v>
      </c>
      <c r="F27" s="21" t="s">
        <v>293</v>
      </c>
      <c r="G27" s="47">
        <f t="shared" si="2"/>
        <v>100</v>
      </c>
      <c r="H27" s="48">
        <f t="shared" si="1"/>
        <v>2300</v>
      </c>
      <c r="I27" s="49">
        <v>2</v>
      </c>
      <c r="J27" s="96" t="s">
        <v>296</v>
      </c>
    </row>
    <row r="28" spans="1:10" ht="31.5" x14ac:dyDescent="0.25">
      <c r="A28" s="198"/>
      <c r="B28" s="18">
        <v>6</v>
      </c>
      <c r="C28" s="6" t="s">
        <v>6</v>
      </c>
      <c r="D28" s="19">
        <v>100</v>
      </c>
      <c r="E28" s="5" t="s">
        <v>8</v>
      </c>
      <c r="F28" s="21" t="s">
        <v>295</v>
      </c>
      <c r="G28" s="47">
        <f t="shared" si="2"/>
        <v>600</v>
      </c>
      <c r="H28" s="48">
        <f t="shared" si="1"/>
        <v>2900</v>
      </c>
      <c r="I28" s="49">
        <v>6</v>
      </c>
      <c r="J28" s="95" t="s">
        <v>298</v>
      </c>
    </row>
    <row r="29" spans="1:10" ht="18.75" hidden="1" x14ac:dyDescent="0.25">
      <c r="A29" s="198"/>
      <c r="B29" s="18"/>
      <c r="C29" s="6"/>
      <c r="D29" s="19"/>
      <c r="E29" s="5"/>
      <c r="F29" s="21"/>
      <c r="G29" s="47">
        <f t="shared" si="2"/>
        <v>0</v>
      </c>
      <c r="H29" s="48">
        <f t="shared" si="1"/>
        <v>2900</v>
      </c>
      <c r="I29" s="49">
        <v>6</v>
      </c>
      <c r="J29" s="17"/>
    </row>
    <row r="30" spans="1:10" ht="18.75" hidden="1" x14ac:dyDescent="0.25">
      <c r="A30" s="198"/>
      <c r="B30" s="18"/>
      <c r="C30" s="6"/>
      <c r="D30" s="19"/>
      <c r="E30" s="5"/>
      <c r="F30" s="21"/>
      <c r="G30" s="47">
        <f t="shared" si="2"/>
        <v>0</v>
      </c>
      <c r="H30" s="48">
        <f t="shared" si="1"/>
        <v>2900</v>
      </c>
      <c r="I30" s="49">
        <v>6</v>
      </c>
      <c r="J30" s="17"/>
    </row>
    <row r="31" spans="1:10" ht="18.75" x14ac:dyDescent="0.25">
      <c r="A31" s="198"/>
      <c r="B31" s="18"/>
      <c r="C31" s="6"/>
      <c r="D31" s="19"/>
      <c r="E31" s="5"/>
      <c r="F31" s="21"/>
      <c r="G31" s="47">
        <f t="shared" si="2"/>
        <v>0</v>
      </c>
      <c r="H31" s="48">
        <f t="shared" si="1"/>
        <v>2900</v>
      </c>
      <c r="I31" s="49">
        <v>6</v>
      </c>
      <c r="J31" s="17"/>
    </row>
    <row r="32" spans="1:10" ht="18.75" x14ac:dyDescent="0.25">
      <c r="A32" s="198"/>
      <c r="B32" s="18">
        <v>1</v>
      </c>
      <c r="C32" s="6" t="s">
        <v>6</v>
      </c>
      <c r="D32" s="19">
        <v>200</v>
      </c>
      <c r="E32" s="5" t="s">
        <v>219</v>
      </c>
      <c r="F32" s="21" t="s">
        <v>164</v>
      </c>
      <c r="G32" s="47">
        <f t="shared" si="2"/>
        <v>200</v>
      </c>
      <c r="H32" s="48">
        <f t="shared" si="1"/>
        <v>3100</v>
      </c>
      <c r="I32" s="49">
        <v>2</v>
      </c>
      <c r="J32" s="17"/>
    </row>
    <row r="33" spans="1:10" ht="5.0999999999999996" customHeight="1" x14ac:dyDescent="0.25">
      <c r="A33" s="198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5.0999999999999996" customHeight="1" x14ac:dyDescent="0.25">
      <c r="A34" s="197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98"/>
      <c r="B35" s="18">
        <v>1</v>
      </c>
      <c r="C35" s="6" t="s">
        <v>6</v>
      </c>
      <c r="D35" s="19"/>
      <c r="E35" s="5"/>
      <c r="F35" s="5"/>
      <c r="G35" s="47">
        <f t="shared" ref="G35:G36" si="3">B35*D35</f>
        <v>0</v>
      </c>
      <c r="H35" s="48">
        <f>H32+G35</f>
        <v>3100</v>
      </c>
      <c r="I35" s="49">
        <v>5</v>
      </c>
      <c r="J35" s="17"/>
    </row>
    <row r="36" spans="1:10" ht="18.75" x14ac:dyDescent="0.25">
      <c r="A36" s="198"/>
      <c r="B36" s="18">
        <v>1</v>
      </c>
      <c r="C36" s="6" t="s">
        <v>6</v>
      </c>
      <c r="D36" s="19"/>
      <c r="E36" s="5"/>
      <c r="F36" s="5"/>
      <c r="G36" s="47">
        <f t="shared" si="3"/>
        <v>0</v>
      </c>
      <c r="H36" s="48">
        <f>H35+G36</f>
        <v>3100</v>
      </c>
      <c r="I36" s="49">
        <v>10</v>
      </c>
      <c r="J36" s="17"/>
    </row>
    <row r="37" spans="1:10" ht="18.75" x14ac:dyDescent="0.25">
      <c r="A37" s="198"/>
      <c r="B37" s="18"/>
      <c r="C37" s="6"/>
      <c r="D37" s="5"/>
      <c r="E37" s="5"/>
      <c r="F37" s="5" t="s">
        <v>22</v>
      </c>
      <c r="G37" s="56"/>
      <c r="H37" s="57">
        <f>SUM(G8:G36)</f>
        <v>3100</v>
      </c>
      <c r="I37" s="57">
        <f>SUM(I8:I36)</f>
        <v>108</v>
      </c>
      <c r="J37" s="17"/>
    </row>
    <row r="38" spans="1:10" ht="18.75" x14ac:dyDescent="0.3">
      <c r="A38" s="199"/>
      <c r="B38" s="18"/>
      <c r="C38" s="6"/>
      <c r="D38" s="5"/>
      <c r="E38" s="23" t="s">
        <v>31</v>
      </c>
      <c r="F38" s="24">
        <f>SUM(G8:G36)</f>
        <v>3100</v>
      </c>
      <c r="G38" s="47"/>
      <c r="H38" s="47"/>
      <c r="I38" s="58"/>
      <c r="J38" s="17"/>
    </row>
    <row r="39" spans="1:10" ht="5.0999999999999996" customHeight="1" x14ac:dyDescent="0.3">
      <c r="A39" s="200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6EF44-4F13-4B86-8044-120207950CDC}">
  <dimension ref="A1:L43"/>
  <sheetViews>
    <sheetView zoomScaleNormal="100" workbookViewId="0">
      <selection activeCell="D18" sqref="D18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43712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315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3"/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300</v>
      </c>
      <c r="E11" s="7" t="s">
        <v>256</v>
      </c>
      <c r="F11" s="21" t="s">
        <v>330</v>
      </c>
      <c r="G11" s="111">
        <f>B11*D11</f>
        <v>300</v>
      </c>
      <c r="H11" s="114">
        <f>H10+G11</f>
        <v>500</v>
      </c>
      <c r="I11" s="115">
        <v>8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 t="s">
        <v>145</v>
      </c>
      <c r="G14" s="111"/>
      <c r="H14" s="114"/>
      <c r="I14" s="115"/>
      <c r="J14" s="132"/>
      <c r="K14" s="132"/>
      <c r="L14" s="131"/>
    </row>
    <row r="15" spans="1:12" ht="15.75" x14ac:dyDescent="0.25">
      <c r="A15" s="205"/>
      <c r="B15" s="120">
        <v>1</v>
      </c>
      <c r="C15" s="139" t="s">
        <v>6</v>
      </c>
      <c r="D15" s="141">
        <v>100</v>
      </c>
      <c r="E15" s="7" t="s">
        <v>8</v>
      </c>
      <c r="F15" s="21" t="s">
        <v>299</v>
      </c>
      <c r="G15" s="111">
        <f t="shared" ref="G15:G31" si="0">B15*D15</f>
        <v>100</v>
      </c>
      <c r="H15" s="114">
        <f>H11+G15</f>
        <v>600</v>
      </c>
      <c r="I15" s="115">
        <v>5</v>
      </c>
      <c r="J15" s="132"/>
      <c r="K15" s="132" t="s">
        <v>306</v>
      </c>
      <c r="L15" s="131" t="s">
        <v>174</v>
      </c>
    </row>
    <row r="16" spans="1:12" ht="31.5" x14ac:dyDescent="0.25">
      <c r="A16" s="205"/>
      <c r="B16" s="120">
        <v>1</v>
      </c>
      <c r="C16" s="139" t="s">
        <v>6</v>
      </c>
      <c r="D16" s="141">
        <v>100</v>
      </c>
      <c r="E16" s="7" t="s">
        <v>8</v>
      </c>
      <c r="F16" s="21" t="s">
        <v>318</v>
      </c>
      <c r="G16" s="111">
        <f t="shared" si="0"/>
        <v>100</v>
      </c>
      <c r="H16" s="114">
        <f>H15+G16</f>
        <v>700</v>
      </c>
      <c r="I16" s="115">
        <v>4</v>
      </c>
      <c r="J16" s="132">
        <v>30</v>
      </c>
      <c r="K16" s="132" t="s">
        <v>306</v>
      </c>
      <c r="L16" s="135" t="s">
        <v>307</v>
      </c>
    </row>
    <row r="17" spans="1:12" ht="63" x14ac:dyDescent="0.25">
      <c r="A17" s="205"/>
      <c r="B17" s="120">
        <v>1</v>
      </c>
      <c r="C17" s="139" t="s">
        <v>6</v>
      </c>
      <c r="D17" s="141">
        <v>100</v>
      </c>
      <c r="E17" s="7" t="s">
        <v>8</v>
      </c>
      <c r="F17" s="21" t="s">
        <v>319</v>
      </c>
      <c r="G17" s="111">
        <f t="shared" si="0"/>
        <v>100</v>
      </c>
      <c r="H17" s="114">
        <f t="shared" ref="H17:H22" si="1">H16+G17</f>
        <v>800</v>
      </c>
      <c r="I17" s="115">
        <v>4</v>
      </c>
      <c r="J17" s="132">
        <v>30</v>
      </c>
      <c r="K17" s="132" t="s">
        <v>308</v>
      </c>
      <c r="L17" s="135" t="s">
        <v>309</v>
      </c>
    </row>
    <row r="18" spans="1:12" ht="47.25" x14ac:dyDescent="0.25">
      <c r="A18" s="205"/>
      <c r="B18" s="120">
        <v>1</v>
      </c>
      <c r="C18" s="139" t="s">
        <v>6</v>
      </c>
      <c r="D18" s="141">
        <v>300</v>
      </c>
      <c r="E18" s="7" t="s">
        <v>236</v>
      </c>
      <c r="F18" s="21" t="s">
        <v>320</v>
      </c>
      <c r="G18" s="111">
        <f t="shared" si="0"/>
        <v>300</v>
      </c>
      <c r="H18" s="114">
        <f t="shared" si="1"/>
        <v>1100</v>
      </c>
      <c r="I18" s="115">
        <v>3</v>
      </c>
      <c r="J18" s="132">
        <v>30</v>
      </c>
      <c r="K18" s="132" t="s">
        <v>306</v>
      </c>
      <c r="L18" s="135" t="s">
        <v>328</v>
      </c>
    </row>
    <row r="19" spans="1:12" ht="15.75" x14ac:dyDescent="0.25">
      <c r="A19" s="205"/>
      <c r="B19" s="120">
        <v>1</v>
      </c>
      <c r="C19" s="139" t="s">
        <v>6</v>
      </c>
      <c r="D19" s="141">
        <v>200</v>
      </c>
      <c r="E19" s="7" t="s">
        <v>287</v>
      </c>
      <c r="F19" s="21" t="s">
        <v>321</v>
      </c>
      <c r="G19" s="111">
        <f t="shared" si="0"/>
        <v>200</v>
      </c>
      <c r="H19" s="114">
        <f t="shared" si="1"/>
        <v>1300</v>
      </c>
      <c r="I19" s="115">
        <v>2</v>
      </c>
      <c r="J19" s="132">
        <v>30</v>
      </c>
      <c r="K19" s="132" t="s">
        <v>308</v>
      </c>
      <c r="L19" s="135" t="s">
        <v>329</v>
      </c>
    </row>
    <row r="20" spans="1:12" ht="15.75" x14ac:dyDescent="0.25">
      <c r="A20" s="205"/>
      <c r="B20" s="120"/>
      <c r="C20" s="139"/>
      <c r="D20" s="141"/>
      <c r="E20" s="7"/>
      <c r="F20" s="21"/>
      <c r="G20" s="111">
        <f t="shared" si="0"/>
        <v>0</v>
      </c>
      <c r="H20" s="114">
        <f t="shared" si="1"/>
        <v>1300</v>
      </c>
      <c r="I20" s="115">
        <v>3</v>
      </c>
      <c r="J20" s="132"/>
      <c r="K20" s="132"/>
      <c r="L20" s="131"/>
    </row>
    <row r="21" spans="1:12" ht="15.75" x14ac:dyDescent="0.25">
      <c r="A21" s="205"/>
      <c r="B21" s="120">
        <v>4</v>
      </c>
      <c r="C21" s="139" t="s">
        <v>6</v>
      </c>
      <c r="D21" s="141">
        <v>50</v>
      </c>
      <c r="E21" s="7" t="s">
        <v>287</v>
      </c>
      <c r="F21" s="21" t="s">
        <v>322</v>
      </c>
      <c r="G21" s="111">
        <f t="shared" si="0"/>
        <v>200</v>
      </c>
      <c r="H21" s="114">
        <f t="shared" si="1"/>
        <v>1500</v>
      </c>
      <c r="I21" s="115">
        <v>3</v>
      </c>
      <c r="J21" s="132"/>
      <c r="K21" s="132" t="s">
        <v>308</v>
      </c>
      <c r="L21" s="135"/>
    </row>
    <row r="22" spans="1:12" ht="15.75" x14ac:dyDescent="0.25">
      <c r="A22" s="205"/>
      <c r="B22" s="120"/>
      <c r="C22" s="139"/>
      <c r="D22" s="141"/>
      <c r="E22" s="7"/>
      <c r="F22" s="21"/>
      <c r="G22" s="111">
        <f t="shared" si="0"/>
        <v>0</v>
      </c>
      <c r="H22" s="114">
        <f t="shared" si="1"/>
        <v>1500</v>
      </c>
      <c r="I22" s="115"/>
      <c r="J22" s="132"/>
      <c r="K22" s="132"/>
      <c r="L22" s="131"/>
    </row>
    <row r="23" spans="1:12" ht="15.75" x14ac:dyDescent="0.25">
      <c r="A23" s="205"/>
      <c r="B23" s="120">
        <v>3</v>
      </c>
      <c r="C23" s="139" t="s">
        <v>6</v>
      </c>
      <c r="D23" s="141">
        <v>500</v>
      </c>
      <c r="E23" s="7" t="s">
        <v>241</v>
      </c>
      <c r="F23" s="21" t="s">
        <v>323</v>
      </c>
      <c r="G23" s="111">
        <f t="shared" si="0"/>
        <v>1500</v>
      </c>
      <c r="H23" s="114">
        <f>H22+G23</f>
        <v>3000</v>
      </c>
      <c r="I23" s="115">
        <v>5</v>
      </c>
      <c r="J23" s="132">
        <v>60</v>
      </c>
      <c r="K23" s="132" t="s">
        <v>311</v>
      </c>
      <c r="L23" s="135" t="s">
        <v>312</v>
      </c>
    </row>
    <row r="24" spans="1:12" ht="15.75" x14ac:dyDescent="0.25">
      <c r="A24" s="205"/>
      <c r="B24" s="120"/>
      <c r="C24" s="139"/>
      <c r="D24" s="141"/>
      <c r="E24" s="7" t="s">
        <v>241</v>
      </c>
      <c r="F24" s="21" t="s">
        <v>324</v>
      </c>
      <c r="G24" s="111">
        <f t="shared" si="0"/>
        <v>0</v>
      </c>
      <c r="H24" s="114">
        <f>H23+G24</f>
        <v>3000</v>
      </c>
      <c r="I24" s="115">
        <v>3</v>
      </c>
      <c r="J24" s="132"/>
      <c r="K24" s="132" t="s">
        <v>311</v>
      </c>
      <c r="L24" s="135" t="s">
        <v>312</v>
      </c>
    </row>
    <row r="25" spans="1:12" ht="15.75" x14ac:dyDescent="0.25">
      <c r="A25" s="205"/>
      <c r="B25" s="120"/>
      <c r="C25" s="139"/>
      <c r="D25" s="141"/>
      <c r="E25" s="7" t="s">
        <v>241</v>
      </c>
      <c r="F25" s="21" t="s">
        <v>325</v>
      </c>
      <c r="G25" s="111">
        <f t="shared" si="0"/>
        <v>0</v>
      </c>
      <c r="H25" s="114">
        <f>H24+G25</f>
        <v>3000</v>
      </c>
      <c r="I25" s="115">
        <v>2</v>
      </c>
      <c r="J25" s="132"/>
      <c r="K25" s="132" t="s">
        <v>311</v>
      </c>
      <c r="L25" s="135" t="s">
        <v>312</v>
      </c>
    </row>
    <row r="26" spans="1:12" ht="15.75" x14ac:dyDescent="0.25">
      <c r="A26" s="205"/>
      <c r="B26" s="120"/>
      <c r="C26" s="139"/>
      <c r="D26" s="141"/>
      <c r="E26" s="7" t="s">
        <v>241</v>
      </c>
      <c r="F26" s="21" t="s">
        <v>326</v>
      </c>
      <c r="G26" s="111">
        <f t="shared" si="0"/>
        <v>0</v>
      </c>
      <c r="H26" s="114">
        <f t="shared" ref="H26:H31" si="2">H25+G26</f>
        <v>3000</v>
      </c>
      <c r="I26" s="115">
        <v>4</v>
      </c>
      <c r="J26" s="132"/>
      <c r="K26" s="132" t="s">
        <v>311</v>
      </c>
      <c r="L26" s="135" t="s">
        <v>312</v>
      </c>
    </row>
    <row r="27" spans="1:12" ht="15.75" x14ac:dyDescent="0.25">
      <c r="A27" s="205"/>
      <c r="B27" s="120"/>
      <c r="C27" s="139"/>
      <c r="D27" s="141"/>
      <c r="E27" s="7" t="s">
        <v>241</v>
      </c>
      <c r="F27" s="21" t="s">
        <v>327</v>
      </c>
      <c r="G27" s="111">
        <f t="shared" si="0"/>
        <v>0</v>
      </c>
      <c r="H27" s="114">
        <f t="shared" si="2"/>
        <v>3000</v>
      </c>
      <c r="I27" s="115">
        <v>4</v>
      </c>
      <c r="J27" s="132"/>
      <c r="K27" s="132" t="s">
        <v>311</v>
      </c>
      <c r="L27" s="135" t="s">
        <v>312</v>
      </c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0"/>
        <v>0</v>
      </c>
      <c r="H28" s="114">
        <f t="shared" si="2"/>
        <v>3000</v>
      </c>
      <c r="I28" s="115">
        <v>5</v>
      </c>
      <c r="J28" s="132">
        <v>5</v>
      </c>
      <c r="K28" s="132">
        <v>5</v>
      </c>
      <c r="L28" s="131"/>
    </row>
    <row r="29" spans="1:12" ht="15.75" x14ac:dyDescent="0.25">
      <c r="A29" s="205"/>
      <c r="B29" s="120"/>
      <c r="C29" s="139"/>
      <c r="D29" s="141"/>
      <c r="E29" s="7" t="s">
        <v>8</v>
      </c>
      <c r="F29" s="21" t="s">
        <v>293</v>
      </c>
      <c r="G29" s="111">
        <f t="shared" si="0"/>
        <v>0</v>
      </c>
      <c r="H29" s="114">
        <f t="shared" si="2"/>
        <v>3000</v>
      </c>
      <c r="I29" s="115">
        <v>2</v>
      </c>
      <c r="J29" s="132"/>
      <c r="K29" s="132" t="s">
        <v>310</v>
      </c>
      <c r="L29" s="131" t="s">
        <v>296</v>
      </c>
    </row>
    <row r="30" spans="1:12" ht="15.75" x14ac:dyDescent="0.25">
      <c r="A30" s="205"/>
      <c r="B30" s="120"/>
      <c r="C30" s="139"/>
      <c r="D30" s="141"/>
      <c r="E30" s="7"/>
      <c r="F30" s="21"/>
      <c r="G30" s="111">
        <f t="shared" si="0"/>
        <v>0</v>
      </c>
      <c r="H30" s="114">
        <f t="shared" si="2"/>
        <v>3000</v>
      </c>
      <c r="I30" s="115">
        <v>3</v>
      </c>
      <c r="J30" s="132"/>
      <c r="K30" s="132"/>
      <c r="L30" s="131"/>
    </row>
    <row r="31" spans="1:12" ht="15.75" x14ac:dyDescent="0.25">
      <c r="A31" s="205"/>
      <c r="B31" s="120">
        <v>1</v>
      </c>
      <c r="C31" s="139" t="s">
        <v>6</v>
      </c>
      <c r="D31" s="141">
        <v>200</v>
      </c>
      <c r="E31" s="7" t="s">
        <v>219</v>
      </c>
      <c r="F31" s="21" t="s">
        <v>313</v>
      </c>
      <c r="G31" s="111">
        <f t="shared" si="0"/>
        <v>200</v>
      </c>
      <c r="H31" s="114">
        <f t="shared" si="2"/>
        <v>3200</v>
      </c>
      <c r="I31" s="115">
        <v>5</v>
      </c>
      <c r="J31" s="132"/>
      <c r="K31" s="132"/>
      <c r="L31" s="131"/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/>
      <c r="E34" s="7"/>
      <c r="F34" s="7"/>
      <c r="G34" s="111">
        <f t="shared" ref="G34:G35" si="3">B34*D34</f>
        <v>0</v>
      </c>
      <c r="H34" s="114">
        <f>H31+G34</f>
        <v>3200</v>
      </c>
      <c r="I34" s="115">
        <v>2</v>
      </c>
      <c r="J34" s="132"/>
      <c r="K34" s="132"/>
      <c r="L34" s="131"/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3200</v>
      </c>
      <c r="I35" s="115">
        <v>4</v>
      </c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3200</v>
      </c>
      <c r="I36" s="125">
        <f>SUM(I8:I35)</f>
        <v>86</v>
      </c>
      <c r="J36" s="138"/>
      <c r="K36" s="138"/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3200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ht="18.75" x14ac:dyDescent="0.3">
      <c r="A39" s="2"/>
      <c r="B39" s="5"/>
      <c r="C39" s="6"/>
      <c r="D39" s="5"/>
      <c r="E39" s="5"/>
      <c r="F39" s="4"/>
      <c r="G39" s="5"/>
      <c r="H39" s="5"/>
      <c r="I39" s="6"/>
      <c r="J39" s="6"/>
      <c r="K39" s="6"/>
      <c r="L39" s="7"/>
    </row>
    <row r="40" spans="1:12" ht="18.75" x14ac:dyDescent="0.3">
      <c r="A40" s="2"/>
      <c r="B40" s="5"/>
      <c r="C40" s="6"/>
      <c r="D40" s="5"/>
      <c r="E40" s="5"/>
      <c r="F40" s="2"/>
      <c r="G40" s="2"/>
      <c r="H40" s="2"/>
      <c r="I40" s="3"/>
      <c r="J40" s="3"/>
      <c r="K40" s="3"/>
      <c r="L40" s="2"/>
    </row>
    <row r="41" spans="1:12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3"/>
      <c r="K41" s="3"/>
      <c r="L41" s="2"/>
    </row>
    <row r="42" spans="1:12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3"/>
      <c r="K42" s="3"/>
      <c r="L42" s="2"/>
    </row>
    <row r="43" spans="1:12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3"/>
      <c r="K43" s="3"/>
      <c r="L43" s="2"/>
    </row>
  </sheetData>
  <mergeCells count="6">
    <mergeCell ref="A33:A38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4BD35-9C69-421D-9D03-BA711873E23D}">
  <dimension ref="A1:L43"/>
  <sheetViews>
    <sheetView topLeftCell="A7" zoomScaleNormal="100" workbookViewId="0">
      <selection activeCell="B16" sqref="B16:F25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43719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333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3"/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250</v>
      </c>
      <c r="E11" s="7" t="s">
        <v>256</v>
      </c>
      <c r="F11" s="21" t="s">
        <v>334</v>
      </c>
      <c r="G11" s="111">
        <f>B11*D11</f>
        <v>250</v>
      </c>
      <c r="H11" s="114">
        <f>H10+G11</f>
        <v>450</v>
      </c>
      <c r="I11" s="115">
        <v>8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 t="s">
        <v>145</v>
      </c>
      <c r="G14" s="111"/>
      <c r="H14" s="114"/>
      <c r="I14" s="115"/>
      <c r="J14" s="132"/>
      <c r="K14" s="132"/>
      <c r="L14" s="131"/>
    </row>
    <row r="15" spans="1:12" ht="15.75" x14ac:dyDescent="0.25">
      <c r="A15" s="205"/>
      <c r="B15" s="120"/>
      <c r="C15" s="139"/>
      <c r="D15" s="141"/>
      <c r="E15" s="7"/>
      <c r="F15" s="21"/>
      <c r="G15" s="111">
        <f t="shared" ref="G15:G31" si="0">B15*D15</f>
        <v>0</v>
      </c>
      <c r="H15" s="114">
        <f>H11+G15</f>
        <v>450</v>
      </c>
      <c r="I15" s="115">
        <v>5</v>
      </c>
      <c r="J15" s="132"/>
      <c r="K15" s="132"/>
      <c r="L15" s="131"/>
    </row>
    <row r="16" spans="1:12" ht="31.5" x14ac:dyDescent="0.25">
      <c r="A16" s="205"/>
      <c r="B16" s="120">
        <v>4</v>
      </c>
      <c r="C16" s="139" t="s">
        <v>6</v>
      </c>
      <c r="D16" s="141">
        <v>100</v>
      </c>
      <c r="E16" s="7" t="s">
        <v>8</v>
      </c>
      <c r="F16" s="21" t="s">
        <v>335</v>
      </c>
      <c r="G16" s="111">
        <f t="shared" si="0"/>
        <v>400</v>
      </c>
      <c r="H16" s="114">
        <f>H15+G16</f>
        <v>850</v>
      </c>
      <c r="I16" s="115">
        <v>4</v>
      </c>
      <c r="J16" s="132">
        <v>90</v>
      </c>
      <c r="K16" s="132" t="s">
        <v>308</v>
      </c>
      <c r="L16" s="135" t="s">
        <v>340</v>
      </c>
    </row>
    <row r="17" spans="1:12" ht="31.5" x14ac:dyDescent="0.25">
      <c r="A17" s="205"/>
      <c r="B17" s="120">
        <v>6</v>
      </c>
      <c r="C17" s="139" t="s">
        <v>6</v>
      </c>
      <c r="D17" s="141">
        <v>50</v>
      </c>
      <c r="E17" s="7" t="s">
        <v>8</v>
      </c>
      <c r="F17" s="21" t="s">
        <v>336</v>
      </c>
      <c r="G17" s="111">
        <f t="shared" si="0"/>
        <v>300</v>
      </c>
      <c r="H17" s="114">
        <f t="shared" ref="H17:H22" si="1">H16+G17</f>
        <v>1150</v>
      </c>
      <c r="I17" s="115">
        <v>4</v>
      </c>
      <c r="J17" s="132">
        <v>30</v>
      </c>
      <c r="K17" s="132" t="s">
        <v>341</v>
      </c>
      <c r="L17" s="135" t="s">
        <v>342</v>
      </c>
    </row>
    <row r="18" spans="1:12" ht="15.75" x14ac:dyDescent="0.25">
      <c r="A18" s="205"/>
      <c r="B18" s="120">
        <v>1</v>
      </c>
      <c r="C18" s="139" t="s">
        <v>6</v>
      </c>
      <c r="D18" s="141">
        <v>200</v>
      </c>
      <c r="E18" s="7" t="s">
        <v>219</v>
      </c>
      <c r="F18" s="21" t="s">
        <v>293</v>
      </c>
      <c r="G18" s="111">
        <f t="shared" si="0"/>
        <v>200</v>
      </c>
      <c r="H18" s="114">
        <f t="shared" si="1"/>
        <v>1350</v>
      </c>
      <c r="I18" s="115">
        <v>3</v>
      </c>
      <c r="J18" s="132"/>
      <c r="K18" s="132" t="s">
        <v>310</v>
      </c>
      <c r="L18" s="131" t="s">
        <v>296</v>
      </c>
    </row>
    <row r="19" spans="1:12" ht="31.5" x14ac:dyDescent="0.25">
      <c r="A19" s="205"/>
      <c r="B19" s="120">
        <v>3</v>
      </c>
      <c r="C19" s="139" t="s">
        <v>6</v>
      </c>
      <c r="D19" s="141">
        <v>150</v>
      </c>
      <c r="E19" s="7" t="s">
        <v>8</v>
      </c>
      <c r="F19" s="21" t="s">
        <v>345</v>
      </c>
      <c r="G19" s="111">
        <f t="shared" si="0"/>
        <v>450</v>
      </c>
      <c r="H19" s="114">
        <f t="shared" si="1"/>
        <v>1800</v>
      </c>
      <c r="I19" s="115">
        <v>2</v>
      </c>
      <c r="J19" s="132">
        <v>90</v>
      </c>
      <c r="K19" s="132" t="s">
        <v>308</v>
      </c>
      <c r="L19" s="135" t="s">
        <v>340</v>
      </c>
    </row>
    <row r="20" spans="1:12" ht="31.5" x14ac:dyDescent="0.25">
      <c r="A20" s="205"/>
      <c r="B20" s="120">
        <v>6</v>
      </c>
      <c r="C20" s="139" t="s">
        <v>6</v>
      </c>
      <c r="D20" s="141">
        <v>50</v>
      </c>
      <c r="E20" s="7" t="s">
        <v>8</v>
      </c>
      <c r="F20" s="21" t="s">
        <v>336</v>
      </c>
      <c r="G20" s="111">
        <f t="shared" si="0"/>
        <v>300</v>
      </c>
      <c r="H20" s="114">
        <f t="shared" si="1"/>
        <v>2100</v>
      </c>
      <c r="I20" s="115">
        <v>3</v>
      </c>
      <c r="J20" s="132">
        <v>30</v>
      </c>
      <c r="K20" s="132" t="s">
        <v>341</v>
      </c>
      <c r="L20" s="131" t="s">
        <v>342</v>
      </c>
    </row>
    <row r="21" spans="1:12" ht="15.75" x14ac:dyDescent="0.25">
      <c r="A21" s="205"/>
      <c r="B21" s="120">
        <v>1</v>
      </c>
      <c r="C21" s="139" t="s">
        <v>6</v>
      </c>
      <c r="D21" s="141">
        <v>150</v>
      </c>
      <c r="E21" s="7" t="s">
        <v>219</v>
      </c>
      <c r="F21" s="21" t="s">
        <v>293</v>
      </c>
      <c r="G21" s="111">
        <f t="shared" si="0"/>
        <v>150</v>
      </c>
      <c r="H21" s="114">
        <f t="shared" si="1"/>
        <v>2250</v>
      </c>
      <c r="I21" s="115">
        <v>3</v>
      </c>
      <c r="J21" s="132"/>
      <c r="K21" s="132" t="s">
        <v>310</v>
      </c>
      <c r="L21" s="135" t="s">
        <v>296</v>
      </c>
    </row>
    <row r="22" spans="1:12" ht="31.5" x14ac:dyDescent="0.25">
      <c r="A22" s="205"/>
      <c r="B22" s="120">
        <v>3</v>
      </c>
      <c r="C22" s="139" t="s">
        <v>6</v>
      </c>
      <c r="D22" s="141">
        <v>200</v>
      </c>
      <c r="E22" s="7" t="s">
        <v>8</v>
      </c>
      <c r="F22" s="21" t="s">
        <v>337</v>
      </c>
      <c r="G22" s="111">
        <f t="shared" si="0"/>
        <v>600</v>
      </c>
      <c r="H22" s="114">
        <f t="shared" si="1"/>
        <v>2850</v>
      </c>
      <c r="I22" s="115"/>
      <c r="J22" s="132">
        <v>90</v>
      </c>
      <c r="K22" s="132" t="s">
        <v>308</v>
      </c>
      <c r="L22" s="131" t="s">
        <v>340</v>
      </c>
    </row>
    <row r="23" spans="1:12" ht="31.5" x14ac:dyDescent="0.25">
      <c r="A23" s="205"/>
      <c r="B23" s="120">
        <v>3</v>
      </c>
      <c r="C23" s="139" t="s">
        <v>6</v>
      </c>
      <c r="D23" s="141">
        <v>50</v>
      </c>
      <c r="E23" s="7" t="s">
        <v>8</v>
      </c>
      <c r="F23" s="21" t="s">
        <v>338</v>
      </c>
      <c r="G23" s="111">
        <f t="shared" si="0"/>
        <v>150</v>
      </c>
      <c r="H23" s="114">
        <f>H22+G23</f>
        <v>3000</v>
      </c>
      <c r="I23" s="115">
        <v>5</v>
      </c>
      <c r="J23" s="132">
        <v>30</v>
      </c>
      <c r="K23" s="132" t="s">
        <v>311</v>
      </c>
      <c r="L23" s="135" t="s">
        <v>343</v>
      </c>
    </row>
    <row r="24" spans="1:12" ht="15.75" x14ac:dyDescent="0.25">
      <c r="A24" s="205"/>
      <c r="B24" s="120">
        <v>1</v>
      </c>
      <c r="C24" s="139" t="s">
        <v>6</v>
      </c>
      <c r="D24" s="141">
        <v>150</v>
      </c>
      <c r="E24" s="7" t="s">
        <v>8</v>
      </c>
      <c r="F24" s="21" t="s">
        <v>293</v>
      </c>
      <c r="G24" s="111">
        <f t="shared" si="0"/>
        <v>150</v>
      </c>
      <c r="H24" s="114">
        <f>H23+G24</f>
        <v>3150</v>
      </c>
      <c r="I24" s="115">
        <v>3</v>
      </c>
      <c r="J24" s="132"/>
      <c r="K24" s="132" t="s">
        <v>310</v>
      </c>
      <c r="L24" s="135" t="s">
        <v>296</v>
      </c>
    </row>
    <row r="25" spans="1:12" ht="31.5" x14ac:dyDescent="0.25">
      <c r="A25" s="205"/>
      <c r="B25" s="120">
        <v>1</v>
      </c>
      <c r="C25" s="139" t="s">
        <v>6</v>
      </c>
      <c r="D25" s="141">
        <v>200</v>
      </c>
      <c r="E25" s="7" t="s">
        <v>8</v>
      </c>
      <c r="F25" s="21" t="s">
        <v>339</v>
      </c>
      <c r="G25" s="111">
        <f t="shared" si="0"/>
        <v>200</v>
      </c>
      <c r="H25" s="114">
        <f>H24+G25</f>
        <v>3350</v>
      </c>
      <c r="I25" s="115">
        <v>2</v>
      </c>
      <c r="J25" s="132"/>
      <c r="K25" s="132" t="s">
        <v>344</v>
      </c>
      <c r="L25" s="135" t="s">
        <v>296</v>
      </c>
    </row>
    <row r="26" spans="1:12" ht="15.75" x14ac:dyDescent="0.25">
      <c r="A26" s="205"/>
      <c r="B26" s="120"/>
      <c r="C26" s="139"/>
      <c r="D26" s="141"/>
      <c r="E26" s="7"/>
      <c r="F26" s="21"/>
      <c r="G26" s="111">
        <f t="shared" si="0"/>
        <v>0</v>
      </c>
      <c r="H26" s="114">
        <f t="shared" ref="H26:H31" si="2">H25+G26</f>
        <v>3350</v>
      </c>
      <c r="I26" s="115">
        <v>4</v>
      </c>
      <c r="J26" s="132"/>
      <c r="K26" s="132"/>
      <c r="L26" s="135"/>
    </row>
    <row r="27" spans="1:12" ht="15.75" x14ac:dyDescent="0.25">
      <c r="A27" s="205"/>
      <c r="B27" s="120"/>
      <c r="C27" s="139"/>
      <c r="D27" s="141"/>
      <c r="E27" s="7"/>
      <c r="F27" s="21"/>
      <c r="G27" s="111">
        <f t="shared" si="0"/>
        <v>0</v>
      </c>
      <c r="H27" s="114">
        <f t="shared" si="2"/>
        <v>3350</v>
      </c>
      <c r="I27" s="115">
        <v>4</v>
      </c>
      <c r="J27" s="132"/>
      <c r="K27" s="132"/>
      <c r="L27" s="135"/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0"/>
        <v>0</v>
      </c>
      <c r="H28" s="114">
        <f t="shared" si="2"/>
        <v>3350</v>
      </c>
      <c r="I28" s="115">
        <v>5</v>
      </c>
      <c r="J28" s="132">
        <v>5</v>
      </c>
      <c r="K28" s="132"/>
      <c r="L28" s="131"/>
    </row>
    <row r="29" spans="1:12" ht="15.75" x14ac:dyDescent="0.25">
      <c r="A29" s="205"/>
      <c r="B29" s="120"/>
      <c r="C29" s="139"/>
      <c r="D29" s="141"/>
      <c r="E29" s="7"/>
      <c r="F29" s="21"/>
      <c r="G29" s="111">
        <f t="shared" si="0"/>
        <v>0</v>
      </c>
      <c r="H29" s="114">
        <f t="shared" si="2"/>
        <v>3350</v>
      </c>
      <c r="I29" s="115">
        <v>2</v>
      </c>
      <c r="J29" s="132"/>
      <c r="K29" s="132"/>
      <c r="L29" s="131"/>
    </row>
    <row r="30" spans="1:12" ht="15.75" x14ac:dyDescent="0.25">
      <c r="A30" s="205"/>
      <c r="B30" s="120"/>
      <c r="C30" s="139"/>
      <c r="D30" s="141"/>
      <c r="E30" s="7"/>
      <c r="F30" s="21"/>
      <c r="G30" s="111">
        <f t="shared" si="0"/>
        <v>0</v>
      </c>
      <c r="H30" s="114">
        <f t="shared" si="2"/>
        <v>3350</v>
      </c>
      <c r="I30" s="115">
        <v>3</v>
      </c>
      <c r="J30" s="132"/>
      <c r="K30" s="132"/>
      <c r="L30" s="131"/>
    </row>
    <row r="31" spans="1:12" ht="15.75" x14ac:dyDescent="0.25">
      <c r="A31" s="205"/>
      <c r="B31" s="120"/>
      <c r="C31" s="139"/>
      <c r="D31" s="141"/>
      <c r="E31" s="7"/>
      <c r="F31" s="21"/>
      <c r="G31" s="111">
        <f t="shared" si="0"/>
        <v>0</v>
      </c>
      <c r="H31" s="114">
        <f t="shared" si="2"/>
        <v>3350</v>
      </c>
      <c r="I31" s="115">
        <v>5</v>
      </c>
      <c r="J31" s="132"/>
      <c r="K31" s="132"/>
      <c r="L31" s="131"/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/>
      <c r="E34" s="7"/>
      <c r="F34" s="7"/>
      <c r="G34" s="111">
        <f t="shared" ref="G34:G35" si="3">B34*D34</f>
        <v>0</v>
      </c>
      <c r="H34" s="114">
        <f>H31+G34</f>
        <v>3350</v>
      </c>
      <c r="I34" s="115">
        <v>2</v>
      </c>
      <c r="J34" s="132"/>
      <c r="K34" s="132"/>
      <c r="L34" s="131"/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3350</v>
      </c>
      <c r="I35" s="115">
        <v>4</v>
      </c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3350</v>
      </c>
      <c r="I36" s="125">
        <f>SUM(I8:I35)</f>
        <v>86</v>
      </c>
      <c r="J36" s="138"/>
      <c r="K36" s="138"/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3350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ht="18.75" x14ac:dyDescent="0.3">
      <c r="A39" s="2"/>
      <c r="B39" s="5"/>
      <c r="C39" s="6"/>
      <c r="D39" s="5"/>
      <c r="E39" s="5"/>
      <c r="F39" s="4"/>
      <c r="G39" s="5"/>
      <c r="H39" s="5"/>
      <c r="I39" s="6"/>
      <c r="J39" s="6"/>
      <c r="K39" s="6"/>
      <c r="L39" s="7"/>
    </row>
    <row r="40" spans="1:12" ht="18.75" x14ac:dyDescent="0.3">
      <c r="A40" s="2"/>
      <c r="B40" s="5"/>
      <c r="C40" s="6"/>
      <c r="D40" s="5"/>
      <c r="E40" s="5"/>
      <c r="F40" s="2"/>
      <c r="G40" s="2"/>
      <c r="H40" s="2"/>
      <c r="I40" s="3"/>
      <c r="J40" s="3"/>
      <c r="K40" s="3"/>
      <c r="L40" s="2"/>
    </row>
    <row r="41" spans="1:12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3"/>
      <c r="K41" s="3"/>
      <c r="L41" s="2"/>
    </row>
    <row r="42" spans="1:12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3"/>
      <c r="K42" s="3"/>
      <c r="L42" s="2"/>
    </row>
    <row r="43" spans="1:12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3"/>
      <c r="K43" s="3"/>
      <c r="L43" s="2"/>
    </row>
  </sheetData>
  <mergeCells count="6">
    <mergeCell ref="A33:A38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ECA5B-2565-4776-916A-BEA473423C61}">
  <dimension ref="A1:L43"/>
  <sheetViews>
    <sheetView zoomScaleNormal="100" workbookViewId="0">
      <selection activeCell="F25" sqref="F25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43721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332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3"/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200</v>
      </c>
      <c r="E11" s="7" t="s">
        <v>256</v>
      </c>
      <c r="F11" s="21" t="s">
        <v>331</v>
      </c>
      <c r="G11" s="111">
        <f>B11*D11</f>
        <v>200</v>
      </c>
      <c r="H11" s="114">
        <f>H10+G11</f>
        <v>400</v>
      </c>
      <c r="I11" s="115">
        <v>8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 t="s">
        <v>145</v>
      </c>
      <c r="G14" s="111"/>
      <c r="H14" s="114"/>
      <c r="I14" s="115"/>
      <c r="J14" s="132"/>
      <c r="K14" s="132"/>
      <c r="L14" s="131"/>
    </row>
    <row r="15" spans="1:12" ht="15.75" x14ac:dyDescent="0.25">
      <c r="A15" s="205"/>
      <c r="B15" s="120"/>
      <c r="C15" s="139"/>
      <c r="D15" s="141"/>
      <c r="E15" s="7"/>
      <c r="F15" s="21"/>
      <c r="G15" s="111">
        <f t="shared" ref="G15:G31" si="0">B15*D15</f>
        <v>0</v>
      </c>
      <c r="H15" s="114">
        <f>H11+G15</f>
        <v>400</v>
      </c>
      <c r="I15" s="115">
        <v>5</v>
      </c>
      <c r="J15" s="132"/>
      <c r="K15" s="132"/>
      <c r="L15" s="131"/>
    </row>
    <row r="16" spans="1:12" ht="31.5" x14ac:dyDescent="0.25">
      <c r="A16" s="205"/>
      <c r="B16" s="120">
        <v>3</v>
      </c>
      <c r="C16" s="139" t="s">
        <v>6</v>
      </c>
      <c r="D16" s="141">
        <v>100</v>
      </c>
      <c r="E16" s="7" t="s">
        <v>8</v>
      </c>
      <c r="F16" s="21" t="s">
        <v>346</v>
      </c>
      <c r="G16" s="111">
        <f t="shared" si="0"/>
        <v>300</v>
      </c>
      <c r="H16" s="114">
        <f>H15+G16</f>
        <v>700</v>
      </c>
      <c r="I16" s="115">
        <v>4</v>
      </c>
      <c r="J16" s="132">
        <v>90</v>
      </c>
      <c r="K16" s="132" t="s">
        <v>308</v>
      </c>
      <c r="L16" s="135" t="s">
        <v>340</v>
      </c>
    </row>
    <row r="17" spans="1:12" ht="31.5" x14ac:dyDescent="0.25">
      <c r="A17" s="205"/>
      <c r="B17" s="120">
        <v>2</v>
      </c>
      <c r="C17" s="139" t="s">
        <v>6</v>
      </c>
      <c r="D17" s="141">
        <v>50</v>
      </c>
      <c r="E17" s="7" t="s">
        <v>8</v>
      </c>
      <c r="F17" s="21" t="s">
        <v>347</v>
      </c>
      <c r="G17" s="111">
        <f t="shared" si="0"/>
        <v>100</v>
      </c>
      <c r="H17" s="114">
        <f t="shared" ref="H17:H22" si="1">H16+G17</f>
        <v>800</v>
      </c>
      <c r="I17" s="115">
        <v>4</v>
      </c>
      <c r="J17" s="132">
        <v>30</v>
      </c>
      <c r="K17" s="132" t="s">
        <v>341</v>
      </c>
      <c r="L17" s="135" t="s">
        <v>342</v>
      </c>
    </row>
    <row r="18" spans="1:12" ht="15.75" x14ac:dyDescent="0.25">
      <c r="A18" s="205"/>
      <c r="B18" s="120">
        <v>1</v>
      </c>
      <c r="C18" s="139" t="s">
        <v>6</v>
      </c>
      <c r="D18" s="141">
        <v>100</v>
      </c>
      <c r="E18" s="7" t="s">
        <v>219</v>
      </c>
      <c r="F18" s="21" t="s">
        <v>293</v>
      </c>
      <c r="G18" s="111">
        <f t="shared" si="0"/>
        <v>100</v>
      </c>
      <c r="H18" s="114">
        <f t="shared" si="1"/>
        <v>900</v>
      </c>
      <c r="I18" s="115">
        <v>3</v>
      </c>
      <c r="J18" s="132"/>
      <c r="K18" s="132" t="s">
        <v>310</v>
      </c>
      <c r="L18" s="131" t="s">
        <v>296</v>
      </c>
    </row>
    <row r="19" spans="1:12" ht="31.5" x14ac:dyDescent="0.25">
      <c r="A19" s="205"/>
      <c r="B19" s="120">
        <v>2</v>
      </c>
      <c r="C19" s="139" t="s">
        <v>6</v>
      </c>
      <c r="D19" s="141">
        <v>150</v>
      </c>
      <c r="E19" s="7" t="s">
        <v>8</v>
      </c>
      <c r="F19" s="21" t="s">
        <v>348</v>
      </c>
      <c r="G19" s="111">
        <f t="shared" si="0"/>
        <v>300</v>
      </c>
      <c r="H19" s="114">
        <f t="shared" si="1"/>
        <v>1200</v>
      </c>
      <c r="I19" s="115">
        <v>2</v>
      </c>
      <c r="J19" s="132">
        <v>90</v>
      </c>
      <c r="K19" s="132" t="s">
        <v>308</v>
      </c>
      <c r="L19" s="135" t="s">
        <v>340</v>
      </c>
    </row>
    <row r="20" spans="1:12" ht="31.5" x14ac:dyDescent="0.25">
      <c r="A20" s="205"/>
      <c r="B20" s="120">
        <v>2</v>
      </c>
      <c r="C20" s="139" t="s">
        <v>6</v>
      </c>
      <c r="D20" s="141">
        <v>50</v>
      </c>
      <c r="E20" s="7" t="s">
        <v>8</v>
      </c>
      <c r="F20" s="21" t="s">
        <v>347</v>
      </c>
      <c r="G20" s="111">
        <f t="shared" si="0"/>
        <v>100</v>
      </c>
      <c r="H20" s="114">
        <f t="shared" si="1"/>
        <v>1300</v>
      </c>
      <c r="I20" s="115">
        <v>3</v>
      </c>
      <c r="J20" s="132">
        <v>30</v>
      </c>
      <c r="K20" s="132" t="s">
        <v>341</v>
      </c>
      <c r="L20" s="131" t="s">
        <v>342</v>
      </c>
    </row>
    <row r="21" spans="1:12" ht="15.75" x14ac:dyDescent="0.25">
      <c r="A21" s="205"/>
      <c r="B21" s="120">
        <v>1</v>
      </c>
      <c r="C21" s="139" t="s">
        <v>6</v>
      </c>
      <c r="D21" s="141">
        <v>100</v>
      </c>
      <c r="E21" s="7" t="s">
        <v>219</v>
      </c>
      <c r="F21" s="21" t="s">
        <v>293</v>
      </c>
      <c r="G21" s="111">
        <f t="shared" si="0"/>
        <v>100</v>
      </c>
      <c r="H21" s="114">
        <f t="shared" si="1"/>
        <v>1400</v>
      </c>
      <c r="I21" s="115">
        <v>3</v>
      </c>
      <c r="J21" s="132"/>
      <c r="K21" s="132" t="s">
        <v>310</v>
      </c>
      <c r="L21" s="135" t="s">
        <v>296</v>
      </c>
    </row>
    <row r="22" spans="1:12" ht="31.5" x14ac:dyDescent="0.25">
      <c r="A22" s="205"/>
      <c r="B22" s="120">
        <v>1</v>
      </c>
      <c r="C22" s="139" t="s">
        <v>6</v>
      </c>
      <c r="D22" s="141">
        <v>200</v>
      </c>
      <c r="E22" s="7" t="s">
        <v>8</v>
      </c>
      <c r="F22" s="21" t="s">
        <v>349</v>
      </c>
      <c r="G22" s="111">
        <f t="shared" si="0"/>
        <v>200</v>
      </c>
      <c r="H22" s="114">
        <f t="shared" si="1"/>
        <v>1600</v>
      </c>
      <c r="I22" s="115"/>
      <c r="J22" s="132">
        <v>90</v>
      </c>
      <c r="K22" s="132" t="s">
        <v>308</v>
      </c>
      <c r="L22" s="131" t="s">
        <v>340</v>
      </c>
    </row>
    <row r="23" spans="1:12" ht="31.5" x14ac:dyDescent="0.25">
      <c r="A23" s="205"/>
      <c r="B23" s="120">
        <v>3</v>
      </c>
      <c r="C23" s="139" t="s">
        <v>6</v>
      </c>
      <c r="D23" s="141">
        <v>50</v>
      </c>
      <c r="E23" s="7" t="s">
        <v>8</v>
      </c>
      <c r="F23" s="21" t="s">
        <v>338</v>
      </c>
      <c r="G23" s="111">
        <f t="shared" si="0"/>
        <v>150</v>
      </c>
      <c r="H23" s="114">
        <f>H22+G23</f>
        <v>1750</v>
      </c>
      <c r="I23" s="115">
        <v>5</v>
      </c>
      <c r="J23" s="132">
        <v>30</v>
      </c>
      <c r="K23" s="132" t="s">
        <v>311</v>
      </c>
      <c r="L23" s="135" t="s">
        <v>343</v>
      </c>
    </row>
    <row r="24" spans="1:12" ht="15.75" x14ac:dyDescent="0.25">
      <c r="A24" s="205"/>
      <c r="B24" s="120">
        <v>1</v>
      </c>
      <c r="C24" s="139" t="s">
        <v>6</v>
      </c>
      <c r="D24" s="141">
        <v>100</v>
      </c>
      <c r="E24" s="7" t="s">
        <v>8</v>
      </c>
      <c r="F24" s="21" t="s">
        <v>293</v>
      </c>
      <c r="G24" s="111">
        <f t="shared" si="0"/>
        <v>100</v>
      </c>
      <c r="H24" s="114">
        <f>H23+G24</f>
        <v>1850</v>
      </c>
      <c r="I24" s="115">
        <v>3</v>
      </c>
      <c r="J24" s="132"/>
      <c r="K24" s="132" t="s">
        <v>310</v>
      </c>
      <c r="L24" s="135" t="s">
        <v>296</v>
      </c>
    </row>
    <row r="25" spans="1:12" ht="31.5" x14ac:dyDescent="0.25">
      <c r="A25" s="205"/>
      <c r="B25" s="120">
        <v>1</v>
      </c>
      <c r="C25" s="139" t="s">
        <v>6</v>
      </c>
      <c r="D25" s="141">
        <v>200</v>
      </c>
      <c r="E25" s="7" t="s">
        <v>8</v>
      </c>
      <c r="F25" s="21" t="s">
        <v>339</v>
      </c>
      <c r="G25" s="111">
        <f t="shared" si="0"/>
        <v>200</v>
      </c>
      <c r="H25" s="114">
        <f>H24+G25</f>
        <v>2050</v>
      </c>
      <c r="I25" s="115">
        <v>2</v>
      </c>
      <c r="J25" s="132"/>
      <c r="K25" s="132" t="s">
        <v>344</v>
      </c>
      <c r="L25" s="135" t="s">
        <v>296</v>
      </c>
    </row>
    <row r="26" spans="1:12" ht="15.75" x14ac:dyDescent="0.25">
      <c r="A26" s="205"/>
      <c r="B26" s="120"/>
      <c r="C26" s="139"/>
      <c r="D26" s="141"/>
      <c r="E26" s="7"/>
      <c r="F26" s="21"/>
      <c r="G26" s="111">
        <f t="shared" si="0"/>
        <v>0</v>
      </c>
      <c r="H26" s="114">
        <f t="shared" ref="H26:H31" si="2">H25+G26</f>
        <v>2050</v>
      </c>
      <c r="I26" s="115">
        <v>4</v>
      </c>
      <c r="J26" s="132"/>
      <c r="K26" s="132"/>
      <c r="L26" s="135"/>
    </row>
    <row r="27" spans="1:12" ht="15.75" x14ac:dyDescent="0.25">
      <c r="A27" s="205"/>
      <c r="B27" s="120"/>
      <c r="C27" s="139"/>
      <c r="D27" s="141"/>
      <c r="E27" s="7"/>
      <c r="F27" s="21"/>
      <c r="G27" s="111">
        <f t="shared" si="0"/>
        <v>0</v>
      </c>
      <c r="H27" s="114">
        <f t="shared" si="2"/>
        <v>2050</v>
      </c>
      <c r="I27" s="115">
        <v>4</v>
      </c>
      <c r="J27" s="132"/>
      <c r="K27" s="132"/>
      <c r="L27" s="135"/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0"/>
        <v>0</v>
      </c>
      <c r="H28" s="114">
        <f t="shared" si="2"/>
        <v>2050</v>
      </c>
      <c r="I28" s="115">
        <v>5</v>
      </c>
      <c r="J28" s="132">
        <v>5</v>
      </c>
      <c r="K28" s="132"/>
      <c r="L28" s="131"/>
    </row>
    <row r="29" spans="1:12" ht="15.75" x14ac:dyDescent="0.25">
      <c r="A29" s="205"/>
      <c r="B29" s="120"/>
      <c r="C29" s="139"/>
      <c r="D29" s="141"/>
      <c r="E29" s="7"/>
      <c r="F29" s="21"/>
      <c r="G29" s="111">
        <f t="shared" si="0"/>
        <v>0</v>
      </c>
      <c r="H29" s="114">
        <f t="shared" si="2"/>
        <v>2050</v>
      </c>
      <c r="I29" s="115">
        <v>2</v>
      </c>
      <c r="J29" s="132"/>
      <c r="K29" s="132"/>
      <c r="L29" s="131"/>
    </row>
    <row r="30" spans="1:12" ht="15.75" x14ac:dyDescent="0.25">
      <c r="A30" s="205"/>
      <c r="B30" s="120"/>
      <c r="C30" s="139"/>
      <c r="D30" s="141"/>
      <c r="E30" s="7"/>
      <c r="F30" s="21"/>
      <c r="G30" s="111">
        <f t="shared" si="0"/>
        <v>0</v>
      </c>
      <c r="H30" s="114">
        <f t="shared" si="2"/>
        <v>2050</v>
      </c>
      <c r="I30" s="115">
        <v>3</v>
      </c>
      <c r="J30" s="132"/>
      <c r="K30" s="132"/>
      <c r="L30" s="131"/>
    </row>
    <row r="31" spans="1:12" ht="15.75" x14ac:dyDescent="0.25">
      <c r="A31" s="205"/>
      <c r="B31" s="120"/>
      <c r="C31" s="139"/>
      <c r="D31" s="141"/>
      <c r="E31" s="7"/>
      <c r="F31" s="21"/>
      <c r="G31" s="111">
        <f t="shared" si="0"/>
        <v>0</v>
      </c>
      <c r="H31" s="114">
        <f t="shared" si="2"/>
        <v>2050</v>
      </c>
      <c r="I31" s="115">
        <v>5</v>
      </c>
      <c r="J31" s="132"/>
      <c r="K31" s="132"/>
      <c r="L31" s="131"/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/>
      <c r="E34" s="7"/>
      <c r="F34" s="7"/>
      <c r="G34" s="111">
        <f t="shared" ref="G34:G35" si="3">B34*D34</f>
        <v>0</v>
      </c>
      <c r="H34" s="114">
        <f>H31+G34</f>
        <v>2050</v>
      </c>
      <c r="I34" s="115">
        <v>2</v>
      </c>
      <c r="J34" s="132"/>
      <c r="K34" s="132"/>
      <c r="L34" s="131"/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2050</v>
      </c>
      <c r="I35" s="115">
        <v>4</v>
      </c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2050</v>
      </c>
      <c r="I36" s="125">
        <f>SUM(I8:I35)</f>
        <v>86</v>
      </c>
      <c r="J36" s="138"/>
      <c r="K36" s="138"/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2050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ht="18.75" x14ac:dyDescent="0.3">
      <c r="A39" s="2"/>
      <c r="B39" s="5"/>
      <c r="C39" s="6"/>
      <c r="D39" s="5"/>
      <c r="E39" s="5"/>
      <c r="F39" s="4"/>
      <c r="G39" s="5"/>
      <c r="H39" s="5"/>
      <c r="I39" s="6"/>
      <c r="J39" s="6"/>
      <c r="K39" s="6"/>
      <c r="L39" s="7"/>
    </row>
    <row r="40" spans="1:12" ht="18.75" x14ac:dyDescent="0.3">
      <c r="A40" s="2"/>
      <c r="B40" s="5"/>
      <c r="C40" s="6"/>
      <c r="D40" s="5"/>
      <c r="E40" s="5"/>
      <c r="F40" s="2"/>
      <c r="G40" s="2"/>
      <c r="H40" s="2"/>
      <c r="I40" s="3"/>
      <c r="J40" s="3"/>
      <c r="K40" s="3"/>
      <c r="L40" s="2"/>
    </row>
    <row r="41" spans="1:12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3"/>
      <c r="K41" s="3"/>
      <c r="L41" s="2"/>
    </row>
    <row r="42" spans="1:12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3"/>
      <c r="K42" s="3"/>
      <c r="L42" s="2"/>
    </row>
    <row r="43" spans="1:12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3"/>
      <c r="K43" s="3"/>
      <c r="L43" s="2"/>
    </row>
  </sheetData>
  <mergeCells count="6">
    <mergeCell ref="A33:A38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C1561-EB37-4087-8332-C51160DE6969}">
  <dimension ref="A1:L43"/>
  <sheetViews>
    <sheetView zoomScaleNormal="100" workbookViewId="0">
      <selection activeCell="E2" sqref="E2:L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43726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333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3"/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250</v>
      </c>
      <c r="E11" s="7" t="s">
        <v>256</v>
      </c>
      <c r="F11" s="21" t="s">
        <v>334</v>
      </c>
      <c r="G11" s="111">
        <f>B11*D11</f>
        <v>250</v>
      </c>
      <c r="H11" s="114">
        <f>H10+G11</f>
        <v>450</v>
      </c>
      <c r="I11" s="115">
        <v>8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 t="s">
        <v>145</v>
      </c>
      <c r="G14" s="111"/>
      <c r="H14" s="114"/>
      <c r="I14" s="115"/>
      <c r="J14" s="132"/>
      <c r="K14" s="132"/>
      <c r="L14" s="131"/>
    </row>
    <row r="15" spans="1:12" ht="15.75" x14ac:dyDescent="0.25">
      <c r="A15" s="205"/>
      <c r="B15" s="120"/>
      <c r="C15" s="139"/>
      <c r="D15" s="141"/>
      <c r="E15" s="7"/>
      <c r="F15" s="21"/>
      <c r="G15" s="111">
        <f t="shared" ref="G15:G31" si="0">B15*D15</f>
        <v>0</v>
      </c>
      <c r="H15" s="114">
        <f>H11+G15</f>
        <v>450</v>
      </c>
      <c r="I15" s="115">
        <v>5</v>
      </c>
      <c r="J15" s="132"/>
      <c r="K15" s="132"/>
      <c r="L15" s="131"/>
    </row>
    <row r="16" spans="1:12" ht="31.5" x14ac:dyDescent="0.25">
      <c r="A16" s="205"/>
      <c r="B16" s="120">
        <v>3</v>
      </c>
      <c r="C16" s="139" t="s">
        <v>6</v>
      </c>
      <c r="D16" s="141">
        <v>100</v>
      </c>
      <c r="E16" s="7" t="s">
        <v>8</v>
      </c>
      <c r="F16" s="21" t="s">
        <v>350</v>
      </c>
      <c r="G16" s="111">
        <f t="shared" si="0"/>
        <v>300</v>
      </c>
      <c r="H16" s="114">
        <f>H15+G16</f>
        <v>750</v>
      </c>
      <c r="I16" s="115">
        <v>4</v>
      </c>
      <c r="J16" s="132">
        <v>90</v>
      </c>
      <c r="K16" s="132" t="s">
        <v>308</v>
      </c>
      <c r="L16" s="135" t="s">
        <v>340</v>
      </c>
    </row>
    <row r="17" spans="1:12" ht="31.5" x14ac:dyDescent="0.25">
      <c r="A17" s="205"/>
      <c r="B17" s="120">
        <v>6</v>
      </c>
      <c r="C17" s="139" t="s">
        <v>6</v>
      </c>
      <c r="D17" s="141">
        <v>50</v>
      </c>
      <c r="E17" s="7" t="s">
        <v>8</v>
      </c>
      <c r="F17" s="21" t="s">
        <v>336</v>
      </c>
      <c r="G17" s="111">
        <f t="shared" si="0"/>
        <v>300</v>
      </c>
      <c r="H17" s="114">
        <f t="shared" ref="H17:H22" si="1">H16+G17</f>
        <v>1050</v>
      </c>
      <c r="I17" s="115">
        <v>4</v>
      </c>
      <c r="J17" s="132">
        <v>30</v>
      </c>
      <c r="K17" s="132" t="s">
        <v>341</v>
      </c>
      <c r="L17" s="135" t="s">
        <v>342</v>
      </c>
    </row>
    <row r="18" spans="1:12" ht="15.75" x14ac:dyDescent="0.25">
      <c r="A18" s="205"/>
      <c r="B18" s="120">
        <v>1</v>
      </c>
      <c r="C18" s="139" t="s">
        <v>6</v>
      </c>
      <c r="D18" s="141">
        <v>100</v>
      </c>
      <c r="E18" s="7" t="s">
        <v>219</v>
      </c>
      <c r="F18" s="21" t="s">
        <v>293</v>
      </c>
      <c r="G18" s="111">
        <f t="shared" si="0"/>
        <v>100</v>
      </c>
      <c r="H18" s="114">
        <f t="shared" si="1"/>
        <v>1150</v>
      </c>
      <c r="I18" s="115">
        <v>3</v>
      </c>
      <c r="J18" s="132"/>
      <c r="K18" s="132" t="s">
        <v>310</v>
      </c>
      <c r="L18" s="131" t="s">
        <v>296</v>
      </c>
    </row>
    <row r="19" spans="1:12" ht="31.5" x14ac:dyDescent="0.25">
      <c r="A19" s="205"/>
      <c r="B19" s="120">
        <v>2</v>
      </c>
      <c r="C19" s="139" t="s">
        <v>6</v>
      </c>
      <c r="D19" s="141">
        <v>150</v>
      </c>
      <c r="E19" s="7" t="s">
        <v>8</v>
      </c>
      <c r="F19" s="21" t="s">
        <v>351</v>
      </c>
      <c r="G19" s="111">
        <f t="shared" si="0"/>
        <v>300</v>
      </c>
      <c r="H19" s="114">
        <f t="shared" si="1"/>
        <v>1450</v>
      </c>
      <c r="I19" s="115">
        <v>2</v>
      </c>
      <c r="J19" s="132">
        <v>90</v>
      </c>
      <c r="K19" s="132" t="s">
        <v>308</v>
      </c>
      <c r="L19" s="135" t="s">
        <v>340</v>
      </c>
    </row>
    <row r="20" spans="1:12" ht="31.5" x14ac:dyDescent="0.25">
      <c r="A20" s="205"/>
      <c r="B20" s="120">
        <v>6</v>
      </c>
      <c r="C20" s="139" t="s">
        <v>6</v>
      </c>
      <c r="D20" s="141">
        <v>50</v>
      </c>
      <c r="E20" s="7" t="s">
        <v>8</v>
      </c>
      <c r="F20" s="21" t="s">
        <v>336</v>
      </c>
      <c r="G20" s="111">
        <f t="shared" si="0"/>
        <v>300</v>
      </c>
      <c r="H20" s="114">
        <f t="shared" si="1"/>
        <v>1750</v>
      </c>
      <c r="I20" s="115">
        <v>3</v>
      </c>
      <c r="J20" s="132">
        <v>30</v>
      </c>
      <c r="K20" s="132" t="s">
        <v>341</v>
      </c>
      <c r="L20" s="131" t="s">
        <v>342</v>
      </c>
    </row>
    <row r="21" spans="1:12" ht="15.75" x14ac:dyDescent="0.25">
      <c r="A21" s="205"/>
      <c r="B21" s="120">
        <v>1</v>
      </c>
      <c r="C21" s="139" t="s">
        <v>6</v>
      </c>
      <c r="D21" s="141">
        <v>100</v>
      </c>
      <c r="E21" s="7" t="s">
        <v>219</v>
      </c>
      <c r="F21" s="21" t="s">
        <v>293</v>
      </c>
      <c r="G21" s="111">
        <f t="shared" si="0"/>
        <v>100</v>
      </c>
      <c r="H21" s="114">
        <f t="shared" si="1"/>
        <v>1850</v>
      </c>
      <c r="I21" s="115">
        <v>3</v>
      </c>
      <c r="J21" s="132"/>
      <c r="K21" s="132" t="s">
        <v>310</v>
      </c>
      <c r="L21" s="135" t="s">
        <v>296</v>
      </c>
    </row>
    <row r="22" spans="1:12" ht="31.5" x14ac:dyDescent="0.25">
      <c r="A22" s="205"/>
      <c r="B22" s="120">
        <v>2</v>
      </c>
      <c r="C22" s="139" t="s">
        <v>6</v>
      </c>
      <c r="D22" s="141">
        <v>200</v>
      </c>
      <c r="E22" s="7" t="s">
        <v>8</v>
      </c>
      <c r="F22" s="21" t="s">
        <v>352</v>
      </c>
      <c r="G22" s="111">
        <f t="shared" si="0"/>
        <v>400</v>
      </c>
      <c r="H22" s="114">
        <f t="shared" si="1"/>
        <v>2250</v>
      </c>
      <c r="I22" s="115"/>
      <c r="J22" s="132">
        <v>90</v>
      </c>
      <c r="K22" s="132" t="s">
        <v>308</v>
      </c>
      <c r="L22" s="131" t="s">
        <v>340</v>
      </c>
    </row>
    <row r="23" spans="1:12" ht="31.5" x14ac:dyDescent="0.25">
      <c r="A23" s="205"/>
      <c r="B23" s="120">
        <v>3</v>
      </c>
      <c r="C23" s="139" t="s">
        <v>6</v>
      </c>
      <c r="D23" s="141">
        <v>50</v>
      </c>
      <c r="E23" s="7" t="s">
        <v>8</v>
      </c>
      <c r="F23" s="21" t="s">
        <v>338</v>
      </c>
      <c r="G23" s="111">
        <f t="shared" si="0"/>
        <v>150</v>
      </c>
      <c r="H23" s="114">
        <f>H22+G23</f>
        <v>2400</v>
      </c>
      <c r="I23" s="115">
        <v>5</v>
      </c>
      <c r="J23" s="132">
        <v>30</v>
      </c>
      <c r="K23" s="132" t="s">
        <v>311</v>
      </c>
      <c r="L23" s="135" t="s">
        <v>343</v>
      </c>
    </row>
    <row r="24" spans="1:12" ht="15.75" x14ac:dyDescent="0.25">
      <c r="A24" s="205"/>
      <c r="B24" s="120">
        <v>1</v>
      </c>
      <c r="C24" s="139" t="s">
        <v>6</v>
      </c>
      <c r="D24" s="141">
        <v>100</v>
      </c>
      <c r="E24" s="7" t="s">
        <v>8</v>
      </c>
      <c r="F24" s="21" t="s">
        <v>293</v>
      </c>
      <c r="G24" s="111">
        <f t="shared" si="0"/>
        <v>100</v>
      </c>
      <c r="H24" s="114">
        <f>H23+G24</f>
        <v>2500</v>
      </c>
      <c r="I24" s="115">
        <v>3</v>
      </c>
      <c r="J24" s="132"/>
      <c r="K24" s="132" t="s">
        <v>310</v>
      </c>
      <c r="L24" s="135" t="s">
        <v>296</v>
      </c>
    </row>
    <row r="25" spans="1:12" ht="31.5" x14ac:dyDescent="0.25">
      <c r="A25" s="205"/>
      <c r="B25" s="120">
        <v>1</v>
      </c>
      <c r="C25" s="139" t="s">
        <v>6</v>
      </c>
      <c r="D25" s="141">
        <v>200</v>
      </c>
      <c r="E25" s="7" t="s">
        <v>8</v>
      </c>
      <c r="F25" s="21" t="s">
        <v>339</v>
      </c>
      <c r="G25" s="111">
        <f t="shared" si="0"/>
        <v>200</v>
      </c>
      <c r="H25" s="114">
        <f>H24+G25</f>
        <v>2700</v>
      </c>
      <c r="I25" s="115">
        <v>2</v>
      </c>
      <c r="J25" s="132"/>
      <c r="K25" s="132" t="s">
        <v>344</v>
      </c>
      <c r="L25" s="135" t="s">
        <v>296</v>
      </c>
    </row>
    <row r="26" spans="1:12" ht="15.75" x14ac:dyDescent="0.25">
      <c r="A26" s="205"/>
      <c r="B26" s="120"/>
      <c r="C26" s="139"/>
      <c r="D26" s="141"/>
      <c r="E26" s="7"/>
      <c r="F26" s="21"/>
      <c r="G26" s="111">
        <f t="shared" si="0"/>
        <v>0</v>
      </c>
      <c r="H26" s="114">
        <f t="shared" ref="H26:H31" si="2">H25+G26</f>
        <v>2700</v>
      </c>
      <c r="I26" s="115">
        <v>4</v>
      </c>
      <c r="J26" s="132"/>
      <c r="K26" s="132"/>
      <c r="L26" s="135"/>
    </row>
    <row r="27" spans="1:12" ht="15.75" x14ac:dyDescent="0.25">
      <c r="A27" s="205"/>
      <c r="B27" s="120"/>
      <c r="C27" s="139"/>
      <c r="D27" s="141"/>
      <c r="E27" s="7"/>
      <c r="F27" s="21"/>
      <c r="G27" s="111">
        <f t="shared" si="0"/>
        <v>0</v>
      </c>
      <c r="H27" s="114">
        <f t="shared" si="2"/>
        <v>2700</v>
      </c>
      <c r="I27" s="115">
        <v>4</v>
      </c>
      <c r="J27" s="132"/>
      <c r="K27" s="132"/>
      <c r="L27" s="135"/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0"/>
        <v>0</v>
      </c>
      <c r="H28" s="114">
        <f t="shared" si="2"/>
        <v>2700</v>
      </c>
      <c r="I28" s="115">
        <v>5</v>
      </c>
      <c r="J28" s="132">
        <v>5</v>
      </c>
      <c r="K28" s="132"/>
      <c r="L28" s="131"/>
    </row>
    <row r="29" spans="1:12" ht="15.75" x14ac:dyDescent="0.25">
      <c r="A29" s="205"/>
      <c r="B29" s="120"/>
      <c r="C29" s="139"/>
      <c r="D29" s="141"/>
      <c r="E29" s="7"/>
      <c r="F29" s="21"/>
      <c r="G29" s="111">
        <f t="shared" si="0"/>
        <v>0</v>
      </c>
      <c r="H29" s="114">
        <f t="shared" si="2"/>
        <v>2700</v>
      </c>
      <c r="I29" s="115">
        <v>2</v>
      </c>
      <c r="J29" s="132"/>
      <c r="K29" s="132"/>
      <c r="L29" s="131"/>
    </row>
    <row r="30" spans="1:12" ht="15.75" x14ac:dyDescent="0.25">
      <c r="A30" s="205"/>
      <c r="B30" s="120"/>
      <c r="C30" s="139"/>
      <c r="D30" s="141"/>
      <c r="E30" s="7"/>
      <c r="F30" s="21"/>
      <c r="G30" s="111">
        <f t="shared" si="0"/>
        <v>0</v>
      </c>
      <c r="H30" s="114">
        <f t="shared" si="2"/>
        <v>2700</v>
      </c>
      <c r="I30" s="115">
        <v>3</v>
      </c>
      <c r="J30" s="132"/>
      <c r="K30" s="132"/>
      <c r="L30" s="131"/>
    </row>
    <row r="31" spans="1:12" ht="15.75" x14ac:dyDescent="0.25">
      <c r="A31" s="205"/>
      <c r="B31" s="120"/>
      <c r="C31" s="139"/>
      <c r="D31" s="141"/>
      <c r="E31" s="7"/>
      <c r="F31" s="21"/>
      <c r="G31" s="111">
        <f t="shared" si="0"/>
        <v>0</v>
      </c>
      <c r="H31" s="114">
        <f t="shared" si="2"/>
        <v>2700</v>
      </c>
      <c r="I31" s="115">
        <v>5</v>
      </c>
      <c r="J31" s="132"/>
      <c r="K31" s="132"/>
      <c r="L31" s="131"/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/>
      <c r="E34" s="7"/>
      <c r="F34" s="7"/>
      <c r="G34" s="111">
        <f t="shared" ref="G34:G35" si="3">B34*D34</f>
        <v>0</v>
      </c>
      <c r="H34" s="114">
        <f>H31+G34</f>
        <v>2700</v>
      </c>
      <c r="I34" s="115">
        <v>2</v>
      </c>
      <c r="J34" s="132"/>
      <c r="K34" s="132"/>
      <c r="L34" s="131"/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2700</v>
      </c>
      <c r="I35" s="115">
        <v>4</v>
      </c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2700</v>
      </c>
      <c r="I36" s="125">
        <f>SUM(I8:I35)</f>
        <v>86</v>
      </c>
      <c r="J36" s="138"/>
      <c r="K36" s="138"/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2700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ht="18.75" x14ac:dyDescent="0.3">
      <c r="A39" s="2"/>
      <c r="B39" s="5"/>
      <c r="C39" s="6"/>
      <c r="D39" s="5"/>
      <c r="E39" s="5"/>
      <c r="F39" s="4"/>
      <c r="G39" s="5"/>
      <c r="H39" s="5"/>
      <c r="I39" s="6"/>
      <c r="J39" s="6"/>
      <c r="K39" s="6"/>
      <c r="L39" s="7"/>
    </row>
    <row r="40" spans="1:12" ht="18.75" x14ac:dyDescent="0.3">
      <c r="A40" s="2"/>
      <c r="B40" s="5"/>
      <c r="C40" s="6"/>
      <c r="D40" s="5"/>
      <c r="E40" s="5"/>
      <c r="F40" s="2"/>
      <c r="G40" s="2"/>
      <c r="H40" s="2"/>
      <c r="I40" s="3"/>
      <c r="J40" s="3"/>
      <c r="K40" s="3"/>
      <c r="L40" s="2"/>
    </row>
    <row r="41" spans="1:12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3"/>
      <c r="K41" s="3"/>
      <c r="L41" s="2"/>
    </row>
    <row r="42" spans="1:12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3"/>
      <c r="K42" s="3"/>
      <c r="L42" s="2"/>
    </row>
    <row r="43" spans="1:12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3"/>
      <c r="K43" s="3"/>
      <c r="L43" s="2"/>
    </row>
  </sheetData>
  <mergeCells count="6">
    <mergeCell ref="A33:A38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2A43E-7483-4A0E-9BAF-9D9304115401}">
  <dimension ref="A1:L43"/>
  <sheetViews>
    <sheetView zoomScaleNormal="100" workbookViewId="0">
      <selection activeCell="E2" sqref="E2:L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43728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332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3"/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200</v>
      </c>
      <c r="E11" s="7" t="s">
        <v>256</v>
      </c>
      <c r="F11" s="21" t="s">
        <v>331</v>
      </c>
      <c r="G11" s="111">
        <f>B11*D11</f>
        <v>200</v>
      </c>
      <c r="H11" s="114">
        <f>H10+G11</f>
        <v>400</v>
      </c>
      <c r="I11" s="115">
        <v>8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 t="s">
        <v>145</v>
      </c>
      <c r="G14" s="111"/>
      <c r="H14" s="114"/>
      <c r="I14" s="115"/>
      <c r="J14" s="132"/>
      <c r="K14" s="132"/>
      <c r="L14" s="131"/>
    </row>
    <row r="15" spans="1:12" ht="15.75" x14ac:dyDescent="0.25">
      <c r="A15" s="205"/>
      <c r="B15" s="120"/>
      <c r="C15" s="139"/>
      <c r="D15" s="141"/>
      <c r="E15" s="7"/>
      <c r="F15" s="21"/>
      <c r="G15" s="111">
        <f t="shared" ref="G15:G31" si="0">B15*D15</f>
        <v>0</v>
      </c>
      <c r="H15" s="114">
        <f>H11+G15</f>
        <v>400</v>
      </c>
      <c r="I15" s="115">
        <v>5</v>
      </c>
      <c r="J15" s="132"/>
      <c r="K15" s="132"/>
      <c r="L15" s="131"/>
    </row>
    <row r="16" spans="1:12" ht="31.5" x14ac:dyDescent="0.25">
      <c r="A16" s="205"/>
      <c r="B16" s="120">
        <v>3</v>
      </c>
      <c r="C16" s="139" t="s">
        <v>6</v>
      </c>
      <c r="D16" s="141">
        <v>100</v>
      </c>
      <c r="E16" s="7" t="s">
        <v>8</v>
      </c>
      <c r="F16" s="21" t="s">
        <v>346</v>
      </c>
      <c r="G16" s="111">
        <f t="shared" si="0"/>
        <v>300</v>
      </c>
      <c r="H16" s="114">
        <f>H15+G16</f>
        <v>700</v>
      </c>
      <c r="I16" s="115">
        <v>4</v>
      </c>
      <c r="J16" s="132">
        <v>90</v>
      </c>
      <c r="K16" s="132" t="s">
        <v>308</v>
      </c>
      <c r="L16" s="135" t="s">
        <v>340</v>
      </c>
    </row>
    <row r="17" spans="1:12" ht="31.5" x14ac:dyDescent="0.25">
      <c r="A17" s="205"/>
      <c r="B17" s="120">
        <v>2</v>
      </c>
      <c r="C17" s="139" t="s">
        <v>6</v>
      </c>
      <c r="D17" s="141">
        <v>50</v>
      </c>
      <c r="E17" s="7" t="s">
        <v>8</v>
      </c>
      <c r="F17" s="21" t="s">
        <v>347</v>
      </c>
      <c r="G17" s="111">
        <f t="shared" si="0"/>
        <v>100</v>
      </c>
      <c r="H17" s="114">
        <f t="shared" ref="H17:H22" si="1">H16+G17</f>
        <v>800</v>
      </c>
      <c r="I17" s="115">
        <v>4</v>
      </c>
      <c r="J17" s="132">
        <v>30</v>
      </c>
      <c r="K17" s="132" t="s">
        <v>341</v>
      </c>
      <c r="L17" s="135" t="s">
        <v>342</v>
      </c>
    </row>
    <row r="18" spans="1:12" ht="15.75" x14ac:dyDescent="0.25">
      <c r="A18" s="205"/>
      <c r="B18" s="120">
        <v>1</v>
      </c>
      <c r="C18" s="139" t="s">
        <v>6</v>
      </c>
      <c r="D18" s="141">
        <v>100</v>
      </c>
      <c r="E18" s="7" t="s">
        <v>219</v>
      </c>
      <c r="F18" s="21" t="s">
        <v>293</v>
      </c>
      <c r="G18" s="111">
        <f t="shared" si="0"/>
        <v>100</v>
      </c>
      <c r="H18" s="114">
        <f t="shared" si="1"/>
        <v>900</v>
      </c>
      <c r="I18" s="115">
        <v>3</v>
      </c>
      <c r="J18" s="132"/>
      <c r="K18" s="132" t="s">
        <v>310</v>
      </c>
      <c r="L18" s="131" t="s">
        <v>296</v>
      </c>
    </row>
    <row r="19" spans="1:12" ht="31.5" x14ac:dyDescent="0.25">
      <c r="A19" s="205"/>
      <c r="B19" s="120">
        <v>2</v>
      </c>
      <c r="C19" s="139" t="s">
        <v>6</v>
      </c>
      <c r="D19" s="141">
        <v>150</v>
      </c>
      <c r="E19" s="7" t="s">
        <v>8</v>
      </c>
      <c r="F19" s="21" t="s">
        <v>348</v>
      </c>
      <c r="G19" s="111">
        <f t="shared" si="0"/>
        <v>300</v>
      </c>
      <c r="H19" s="114">
        <f t="shared" si="1"/>
        <v>1200</v>
      </c>
      <c r="I19" s="115">
        <v>2</v>
      </c>
      <c r="J19" s="132">
        <v>90</v>
      </c>
      <c r="K19" s="132" t="s">
        <v>308</v>
      </c>
      <c r="L19" s="135" t="s">
        <v>340</v>
      </c>
    </row>
    <row r="20" spans="1:12" ht="31.5" x14ac:dyDescent="0.25">
      <c r="A20" s="205"/>
      <c r="B20" s="120">
        <v>2</v>
      </c>
      <c r="C20" s="139" t="s">
        <v>6</v>
      </c>
      <c r="D20" s="141">
        <v>50</v>
      </c>
      <c r="E20" s="7" t="s">
        <v>8</v>
      </c>
      <c r="F20" s="21" t="s">
        <v>347</v>
      </c>
      <c r="G20" s="111">
        <f t="shared" si="0"/>
        <v>100</v>
      </c>
      <c r="H20" s="114">
        <f t="shared" si="1"/>
        <v>1300</v>
      </c>
      <c r="I20" s="115">
        <v>3</v>
      </c>
      <c r="J20" s="132">
        <v>30</v>
      </c>
      <c r="K20" s="132" t="s">
        <v>341</v>
      </c>
      <c r="L20" s="131" t="s">
        <v>342</v>
      </c>
    </row>
    <row r="21" spans="1:12" ht="15.75" x14ac:dyDescent="0.25">
      <c r="A21" s="205"/>
      <c r="B21" s="120">
        <v>1</v>
      </c>
      <c r="C21" s="139" t="s">
        <v>6</v>
      </c>
      <c r="D21" s="141">
        <v>100</v>
      </c>
      <c r="E21" s="7" t="s">
        <v>219</v>
      </c>
      <c r="F21" s="21" t="s">
        <v>293</v>
      </c>
      <c r="G21" s="111">
        <f t="shared" si="0"/>
        <v>100</v>
      </c>
      <c r="H21" s="114">
        <f t="shared" si="1"/>
        <v>1400</v>
      </c>
      <c r="I21" s="115">
        <v>3</v>
      </c>
      <c r="J21" s="132"/>
      <c r="K21" s="132" t="s">
        <v>310</v>
      </c>
      <c r="L21" s="135" t="s">
        <v>296</v>
      </c>
    </row>
    <row r="22" spans="1:12" ht="31.5" x14ac:dyDescent="0.25">
      <c r="A22" s="205"/>
      <c r="B22" s="120">
        <v>1</v>
      </c>
      <c r="C22" s="139" t="s">
        <v>6</v>
      </c>
      <c r="D22" s="141">
        <v>200</v>
      </c>
      <c r="E22" s="7" t="s">
        <v>8</v>
      </c>
      <c r="F22" s="21" t="s">
        <v>349</v>
      </c>
      <c r="G22" s="111">
        <f t="shared" si="0"/>
        <v>200</v>
      </c>
      <c r="H22" s="114">
        <f t="shared" si="1"/>
        <v>1600</v>
      </c>
      <c r="I22" s="115"/>
      <c r="J22" s="132">
        <v>90</v>
      </c>
      <c r="K22" s="132" t="s">
        <v>308</v>
      </c>
      <c r="L22" s="131" t="s">
        <v>340</v>
      </c>
    </row>
    <row r="23" spans="1:12" ht="31.5" x14ac:dyDescent="0.25">
      <c r="A23" s="205"/>
      <c r="B23" s="120">
        <v>3</v>
      </c>
      <c r="C23" s="139" t="s">
        <v>6</v>
      </c>
      <c r="D23" s="141">
        <v>50</v>
      </c>
      <c r="E23" s="7" t="s">
        <v>8</v>
      </c>
      <c r="F23" s="21" t="s">
        <v>338</v>
      </c>
      <c r="G23" s="111">
        <f t="shared" si="0"/>
        <v>150</v>
      </c>
      <c r="H23" s="114">
        <f>H22+G23</f>
        <v>1750</v>
      </c>
      <c r="I23" s="115">
        <v>5</v>
      </c>
      <c r="J23" s="132">
        <v>30</v>
      </c>
      <c r="K23" s="132" t="s">
        <v>311</v>
      </c>
      <c r="L23" s="135" t="s">
        <v>343</v>
      </c>
    </row>
    <row r="24" spans="1:12" ht="15.75" x14ac:dyDescent="0.25">
      <c r="A24" s="205"/>
      <c r="B24" s="120">
        <v>1</v>
      </c>
      <c r="C24" s="139" t="s">
        <v>6</v>
      </c>
      <c r="D24" s="141">
        <v>100</v>
      </c>
      <c r="E24" s="7" t="s">
        <v>8</v>
      </c>
      <c r="F24" s="21" t="s">
        <v>293</v>
      </c>
      <c r="G24" s="111">
        <f t="shared" si="0"/>
        <v>100</v>
      </c>
      <c r="H24" s="114">
        <f>H23+G24</f>
        <v>1850</v>
      </c>
      <c r="I24" s="115">
        <v>3</v>
      </c>
      <c r="J24" s="132"/>
      <c r="K24" s="132" t="s">
        <v>310</v>
      </c>
      <c r="L24" s="135" t="s">
        <v>296</v>
      </c>
    </row>
    <row r="25" spans="1:12" ht="31.5" x14ac:dyDescent="0.25">
      <c r="A25" s="205"/>
      <c r="B25" s="120">
        <v>1</v>
      </c>
      <c r="C25" s="139" t="s">
        <v>6</v>
      </c>
      <c r="D25" s="141">
        <v>200</v>
      </c>
      <c r="E25" s="7" t="s">
        <v>8</v>
      </c>
      <c r="F25" s="21" t="s">
        <v>339</v>
      </c>
      <c r="G25" s="111">
        <f t="shared" si="0"/>
        <v>200</v>
      </c>
      <c r="H25" s="114">
        <f>H24+G25</f>
        <v>2050</v>
      </c>
      <c r="I25" s="115">
        <v>2</v>
      </c>
      <c r="J25" s="132"/>
      <c r="K25" s="132" t="s">
        <v>344</v>
      </c>
      <c r="L25" s="135" t="s">
        <v>296</v>
      </c>
    </row>
    <row r="26" spans="1:12" ht="15.75" x14ac:dyDescent="0.25">
      <c r="A26" s="205"/>
      <c r="B26" s="120"/>
      <c r="C26" s="139"/>
      <c r="D26" s="141"/>
      <c r="E26" s="7"/>
      <c r="F26" s="21"/>
      <c r="G26" s="111">
        <f t="shared" si="0"/>
        <v>0</v>
      </c>
      <c r="H26" s="114">
        <f t="shared" ref="H26:H31" si="2">H25+G26</f>
        <v>2050</v>
      </c>
      <c r="I26" s="115">
        <v>4</v>
      </c>
      <c r="J26" s="132"/>
      <c r="K26" s="132"/>
      <c r="L26" s="135"/>
    </row>
    <row r="27" spans="1:12" ht="15.75" x14ac:dyDescent="0.25">
      <c r="A27" s="205"/>
      <c r="B27" s="120"/>
      <c r="C27" s="139"/>
      <c r="D27" s="141"/>
      <c r="E27" s="7"/>
      <c r="F27" s="21"/>
      <c r="G27" s="111">
        <f t="shared" si="0"/>
        <v>0</v>
      </c>
      <c r="H27" s="114">
        <f t="shared" si="2"/>
        <v>2050</v>
      </c>
      <c r="I27" s="115">
        <v>4</v>
      </c>
      <c r="J27" s="132"/>
      <c r="K27" s="132"/>
      <c r="L27" s="135"/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0"/>
        <v>0</v>
      </c>
      <c r="H28" s="114">
        <f t="shared" si="2"/>
        <v>2050</v>
      </c>
      <c r="I28" s="115">
        <v>5</v>
      </c>
      <c r="J28" s="132">
        <v>5</v>
      </c>
      <c r="K28" s="132"/>
      <c r="L28" s="131"/>
    </row>
    <row r="29" spans="1:12" ht="15.75" x14ac:dyDescent="0.25">
      <c r="A29" s="205"/>
      <c r="B29" s="120"/>
      <c r="C29" s="139"/>
      <c r="D29" s="141"/>
      <c r="E29" s="7"/>
      <c r="F29" s="21"/>
      <c r="G29" s="111">
        <f t="shared" si="0"/>
        <v>0</v>
      </c>
      <c r="H29" s="114">
        <f t="shared" si="2"/>
        <v>2050</v>
      </c>
      <c r="I29" s="115">
        <v>2</v>
      </c>
      <c r="J29" s="132"/>
      <c r="K29" s="132"/>
      <c r="L29" s="131"/>
    </row>
    <row r="30" spans="1:12" ht="15.75" x14ac:dyDescent="0.25">
      <c r="A30" s="205"/>
      <c r="B30" s="120"/>
      <c r="C30" s="139"/>
      <c r="D30" s="141"/>
      <c r="E30" s="7"/>
      <c r="F30" s="21"/>
      <c r="G30" s="111">
        <f t="shared" si="0"/>
        <v>0</v>
      </c>
      <c r="H30" s="114">
        <f t="shared" si="2"/>
        <v>2050</v>
      </c>
      <c r="I30" s="115">
        <v>3</v>
      </c>
      <c r="J30" s="132"/>
      <c r="K30" s="132"/>
      <c r="L30" s="131"/>
    </row>
    <row r="31" spans="1:12" ht="15.75" x14ac:dyDescent="0.25">
      <c r="A31" s="205"/>
      <c r="B31" s="120"/>
      <c r="C31" s="139"/>
      <c r="D31" s="141"/>
      <c r="E31" s="7"/>
      <c r="F31" s="21"/>
      <c r="G31" s="111">
        <f t="shared" si="0"/>
        <v>0</v>
      </c>
      <c r="H31" s="114">
        <f t="shared" si="2"/>
        <v>2050</v>
      </c>
      <c r="I31" s="115">
        <v>5</v>
      </c>
      <c r="J31" s="132"/>
      <c r="K31" s="132"/>
      <c r="L31" s="131"/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/>
      <c r="E34" s="7"/>
      <c r="F34" s="7"/>
      <c r="G34" s="111">
        <f t="shared" ref="G34:G35" si="3">B34*D34</f>
        <v>0</v>
      </c>
      <c r="H34" s="114">
        <f>H31+G34</f>
        <v>2050</v>
      </c>
      <c r="I34" s="115">
        <v>2</v>
      </c>
      <c r="J34" s="132"/>
      <c r="K34" s="132"/>
      <c r="L34" s="131"/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2050</v>
      </c>
      <c r="I35" s="115">
        <v>4</v>
      </c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2050</v>
      </c>
      <c r="I36" s="125">
        <f>SUM(I8:I35)</f>
        <v>86</v>
      </c>
      <c r="J36" s="138"/>
      <c r="K36" s="138"/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2050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ht="18.75" x14ac:dyDescent="0.3">
      <c r="A39" s="2"/>
      <c r="B39" s="5"/>
      <c r="C39" s="6"/>
      <c r="D39" s="5"/>
      <c r="E39" s="5"/>
      <c r="F39" s="4"/>
      <c r="G39" s="5"/>
      <c r="H39" s="5"/>
      <c r="I39" s="6"/>
      <c r="J39" s="6"/>
      <c r="K39" s="6"/>
      <c r="L39" s="7"/>
    </row>
    <row r="40" spans="1:12" ht="18.75" x14ac:dyDescent="0.3">
      <c r="A40" s="2"/>
      <c r="B40" s="5"/>
      <c r="C40" s="6"/>
      <c r="D40" s="5"/>
      <c r="E40" s="5"/>
      <c r="F40" s="2"/>
      <c r="G40" s="2"/>
      <c r="H40" s="2"/>
      <c r="I40" s="3"/>
      <c r="J40" s="3"/>
      <c r="K40" s="3"/>
      <c r="L40" s="2"/>
    </row>
    <row r="41" spans="1:12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3"/>
      <c r="K41" s="3"/>
      <c r="L41" s="2"/>
    </row>
    <row r="42" spans="1:12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3"/>
      <c r="K42" s="3"/>
      <c r="L42" s="2"/>
    </row>
    <row r="43" spans="1:12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3"/>
      <c r="K43" s="3"/>
      <c r="L43" s="2"/>
    </row>
  </sheetData>
  <mergeCells count="6">
    <mergeCell ref="A33:A38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3CEC5-9F8A-4F2C-BBC5-40DD07DD9A40}">
  <dimension ref="A1:L43"/>
  <sheetViews>
    <sheetView zoomScaleNormal="100" workbookViewId="0">
      <selection activeCell="E2" sqref="E2:L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7.85546875" customWidth="1"/>
    <col min="6" max="6" width="38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43733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353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5">
        <v>5</v>
      </c>
      <c r="J10" s="130"/>
      <c r="K10" s="132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200</v>
      </c>
      <c r="E11" s="7" t="s">
        <v>256</v>
      </c>
      <c r="F11" s="21" t="s">
        <v>331</v>
      </c>
      <c r="G11" s="111">
        <f>B11*D11</f>
        <v>200</v>
      </c>
      <c r="H11" s="114">
        <f>H10+G11</f>
        <v>400</v>
      </c>
      <c r="I11" s="115">
        <v>6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 t="s">
        <v>145</v>
      </c>
      <c r="G14" s="111"/>
      <c r="H14" s="114"/>
      <c r="I14" s="115"/>
      <c r="J14" s="132"/>
      <c r="K14" s="132"/>
      <c r="L14" s="131"/>
    </row>
    <row r="15" spans="1:12" ht="15.75" x14ac:dyDescent="0.25">
      <c r="A15" s="205"/>
      <c r="B15" s="120"/>
      <c r="C15" s="139"/>
      <c r="D15" s="141"/>
      <c r="E15" s="7"/>
      <c r="F15" s="21"/>
      <c r="G15" s="111">
        <f t="shared" ref="G15:G31" si="0">B15*D15</f>
        <v>0</v>
      </c>
      <c r="H15" s="114">
        <f>H11+G15</f>
        <v>400</v>
      </c>
      <c r="I15" s="115"/>
      <c r="J15" s="132"/>
      <c r="K15" s="132"/>
      <c r="L15" s="131"/>
    </row>
    <row r="16" spans="1:12" ht="31.5" x14ac:dyDescent="0.25">
      <c r="A16" s="205"/>
      <c r="B16" s="120">
        <v>1</v>
      </c>
      <c r="C16" s="139" t="s">
        <v>6</v>
      </c>
      <c r="D16" s="141">
        <v>150</v>
      </c>
      <c r="E16" s="7" t="s">
        <v>8</v>
      </c>
      <c r="F16" s="21" t="s">
        <v>354</v>
      </c>
      <c r="G16" s="111">
        <f t="shared" si="0"/>
        <v>150</v>
      </c>
      <c r="H16" s="114">
        <f>H15+G16</f>
        <v>550</v>
      </c>
      <c r="I16" s="115">
        <v>4</v>
      </c>
      <c r="J16" s="132">
        <v>20</v>
      </c>
      <c r="K16" s="132" t="s">
        <v>306</v>
      </c>
      <c r="L16" s="135"/>
    </row>
    <row r="17" spans="1:12" ht="31.5" x14ac:dyDescent="0.25">
      <c r="A17" s="205"/>
      <c r="B17" s="120">
        <v>1</v>
      </c>
      <c r="C17" s="139" t="s">
        <v>6</v>
      </c>
      <c r="D17" s="141">
        <v>100</v>
      </c>
      <c r="E17" s="7" t="s">
        <v>12</v>
      </c>
      <c r="F17" s="21" t="s">
        <v>355</v>
      </c>
      <c r="G17" s="111">
        <f t="shared" si="0"/>
        <v>100</v>
      </c>
      <c r="H17" s="114">
        <f t="shared" ref="H17:H22" si="1">H16+G17</f>
        <v>650</v>
      </c>
      <c r="I17" s="115">
        <v>3</v>
      </c>
      <c r="J17" s="132">
        <v>20</v>
      </c>
      <c r="K17" s="132" t="s">
        <v>306</v>
      </c>
      <c r="L17" s="135"/>
    </row>
    <row r="18" spans="1:12" ht="15.75" x14ac:dyDescent="0.25">
      <c r="A18" s="205"/>
      <c r="B18" s="120">
        <v>1</v>
      </c>
      <c r="C18" s="139" t="s">
        <v>6</v>
      </c>
      <c r="D18" s="141">
        <v>100</v>
      </c>
      <c r="E18" s="7" t="s">
        <v>356</v>
      </c>
      <c r="F18" s="21" t="s">
        <v>357</v>
      </c>
      <c r="G18" s="111">
        <f t="shared" si="0"/>
        <v>100</v>
      </c>
      <c r="H18" s="114">
        <f t="shared" si="1"/>
        <v>750</v>
      </c>
      <c r="I18" s="115">
        <v>3</v>
      </c>
      <c r="J18" s="132">
        <v>20</v>
      </c>
      <c r="K18" s="132" t="s">
        <v>306</v>
      </c>
      <c r="L18" s="131"/>
    </row>
    <row r="19" spans="1:12" ht="15.75" x14ac:dyDescent="0.25">
      <c r="A19" s="205"/>
      <c r="B19" s="120"/>
      <c r="C19" s="139"/>
      <c r="D19" s="141"/>
      <c r="E19" s="7"/>
      <c r="F19" s="148" t="s">
        <v>366</v>
      </c>
      <c r="G19" s="111">
        <f t="shared" si="0"/>
        <v>0</v>
      </c>
      <c r="H19" s="114">
        <f t="shared" si="1"/>
        <v>750</v>
      </c>
      <c r="I19" s="115"/>
      <c r="J19" s="132"/>
      <c r="K19" s="132"/>
      <c r="L19" s="135"/>
    </row>
    <row r="20" spans="1:12" ht="31.5" x14ac:dyDescent="0.25">
      <c r="A20" s="205"/>
      <c r="B20" s="120">
        <v>2</v>
      </c>
      <c r="C20" s="139" t="s">
        <v>6</v>
      </c>
      <c r="D20" s="141">
        <v>50</v>
      </c>
      <c r="E20" s="7" t="s">
        <v>358</v>
      </c>
      <c r="F20" s="21" t="s">
        <v>359</v>
      </c>
      <c r="G20" s="111">
        <f t="shared" si="0"/>
        <v>100</v>
      </c>
      <c r="H20" s="114">
        <f t="shared" si="1"/>
        <v>850</v>
      </c>
      <c r="I20" s="115">
        <v>4</v>
      </c>
      <c r="J20" s="132">
        <v>30</v>
      </c>
      <c r="K20" s="132" t="s">
        <v>306</v>
      </c>
      <c r="L20" s="131"/>
    </row>
    <row r="21" spans="1:12" ht="31.5" x14ac:dyDescent="0.25">
      <c r="A21" s="205"/>
      <c r="B21" s="120">
        <v>2</v>
      </c>
      <c r="C21" s="139" t="s">
        <v>6</v>
      </c>
      <c r="D21" s="141">
        <v>100</v>
      </c>
      <c r="E21" s="7" t="s">
        <v>360</v>
      </c>
      <c r="F21" s="21" t="s">
        <v>361</v>
      </c>
      <c r="G21" s="111">
        <f t="shared" si="0"/>
        <v>200</v>
      </c>
      <c r="H21" s="114">
        <f t="shared" si="1"/>
        <v>1050</v>
      </c>
      <c r="I21" s="115">
        <v>5</v>
      </c>
      <c r="J21" s="132">
        <v>30</v>
      </c>
      <c r="K21" s="132" t="s">
        <v>306</v>
      </c>
      <c r="L21" s="135"/>
    </row>
    <row r="22" spans="1:12" ht="15.75" x14ac:dyDescent="0.25">
      <c r="A22" s="205"/>
      <c r="B22" s="120">
        <v>1</v>
      </c>
      <c r="C22" s="139" t="s">
        <v>6</v>
      </c>
      <c r="D22" s="141">
        <v>200</v>
      </c>
      <c r="E22" s="7" t="s">
        <v>8</v>
      </c>
      <c r="F22" s="21" t="s">
        <v>362</v>
      </c>
      <c r="G22" s="111">
        <f t="shared" si="0"/>
        <v>200</v>
      </c>
      <c r="H22" s="114">
        <f t="shared" si="1"/>
        <v>1250</v>
      </c>
      <c r="I22" s="115">
        <v>5</v>
      </c>
      <c r="J22" s="132">
        <v>30</v>
      </c>
      <c r="K22" s="132" t="s">
        <v>306</v>
      </c>
      <c r="L22" s="131" t="s">
        <v>28</v>
      </c>
    </row>
    <row r="23" spans="1:12" ht="15.75" x14ac:dyDescent="0.25">
      <c r="A23" s="205"/>
      <c r="B23" s="120">
        <v>1</v>
      </c>
      <c r="C23" s="139" t="s">
        <v>6</v>
      </c>
      <c r="D23" s="141">
        <v>500</v>
      </c>
      <c r="E23" s="7"/>
      <c r="F23" s="21" t="s">
        <v>363</v>
      </c>
      <c r="G23" s="111">
        <f t="shared" si="0"/>
        <v>500</v>
      </c>
      <c r="H23" s="114">
        <f>H22+G23</f>
        <v>1750</v>
      </c>
      <c r="I23" s="115">
        <v>14</v>
      </c>
      <c r="J23" s="132"/>
      <c r="K23" s="132"/>
      <c r="L23" s="135"/>
    </row>
    <row r="24" spans="1:12" ht="15.75" x14ac:dyDescent="0.25">
      <c r="A24" s="205"/>
      <c r="B24" s="120"/>
      <c r="C24" s="139"/>
      <c r="D24" s="141"/>
      <c r="E24" s="7"/>
      <c r="F24" s="21"/>
      <c r="G24" s="111">
        <f t="shared" si="0"/>
        <v>0</v>
      </c>
      <c r="H24" s="114">
        <f>H23+G24</f>
        <v>1750</v>
      </c>
      <c r="I24" s="115"/>
      <c r="J24" s="132"/>
      <c r="K24" s="132"/>
      <c r="L24" s="135"/>
    </row>
    <row r="25" spans="1:12" ht="15.75" x14ac:dyDescent="0.25">
      <c r="A25" s="205"/>
      <c r="B25" s="120">
        <v>1</v>
      </c>
      <c r="C25" s="139" t="s">
        <v>6</v>
      </c>
      <c r="D25" s="141">
        <v>100</v>
      </c>
      <c r="E25" s="7" t="s">
        <v>8</v>
      </c>
      <c r="F25" s="21" t="s">
        <v>293</v>
      </c>
      <c r="G25" s="111">
        <f t="shared" si="0"/>
        <v>100</v>
      </c>
      <c r="H25" s="114">
        <f>H24+G25</f>
        <v>1850</v>
      </c>
      <c r="I25" s="115">
        <v>2</v>
      </c>
      <c r="J25" s="132"/>
      <c r="K25" s="132" t="s">
        <v>310</v>
      </c>
      <c r="L25" s="135" t="s">
        <v>296</v>
      </c>
    </row>
    <row r="26" spans="1:12" ht="15.75" x14ac:dyDescent="0.25">
      <c r="A26" s="205"/>
      <c r="B26" s="120"/>
      <c r="C26" s="139"/>
      <c r="D26" s="141"/>
      <c r="E26" s="7"/>
      <c r="F26" s="21"/>
      <c r="G26" s="111">
        <f t="shared" si="0"/>
        <v>0</v>
      </c>
      <c r="H26" s="114">
        <f t="shared" ref="H26:H31" si="2">H25+G26</f>
        <v>1850</v>
      </c>
      <c r="I26" s="115"/>
      <c r="J26" s="132"/>
      <c r="K26" s="132"/>
      <c r="L26" s="135"/>
    </row>
    <row r="27" spans="1:12" ht="63" x14ac:dyDescent="0.25">
      <c r="A27" s="205"/>
      <c r="B27" s="120">
        <v>8</v>
      </c>
      <c r="C27" s="139" t="s">
        <v>6</v>
      </c>
      <c r="D27" s="141">
        <v>100</v>
      </c>
      <c r="E27" s="7" t="s">
        <v>8</v>
      </c>
      <c r="F27" s="21" t="s">
        <v>364</v>
      </c>
      <c r="G27" s="111">
        <f t="shared" si="0"/>
        <v>800</v>
      </c>
      <c r="H27" s="114">
        <f t="shared" si="2"/>
        <v>2650</v>
      </c>
      <c r="I27" s="115">
        <v>25</v>
      </c>
      <c r="J27" s="132">
        <v>20</v>
      </c>
      <c r="K27" s="132" t="s">
        <v>306</v>
      </c>
      <c r="L27" s="135" t="s">
        <v>365</v>
      </c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0"/>
        <v>0</v>
      </c>
      <c r="H28" s="114">
        <f t="shared" si="2"/>
        <v>2650</v>
      </c>
      <c r="I28" s="115">
        <v>5</v>
      </c>
      <c r="J28" s="132"/>
      <c r="K28" s="132"/>
      <c r="L28" s="131"/>
    </row>
    <row r="29" spans="1:12" ht="15.75" x14ac:dyDescent="0.25">
      <c r="A29" s="205"/>
      <c r="B29" s="120"/>
      <c r="C29" s="139"/>
      <c r="D29" s="141"/>
      <c r="E29" s="7"/>
      <c r="F29" s="21"/>
      <c r="G29" s="111">
        <f t="shared" si="0"/>
        <v>0</v>
      </c>
      <c r="H29" s="114">
        <f t="shared" si="2"/>
        <v>2650</v>
      </c>
      <c r="I29" s="115"/>
      <c r="J29" s="132"/>
      <c r="K29" s="132"/>
      <c r="L29" s="135"/>
    </row>
    <row r="30" spans="1:12" ht="15.75" x14ac:dyDescent="0.25">
      <c r="A30" s="205"/>
      <c r="B30" s="120">
        <v>1</v>
      </c>
      <c r="C30" s="139" t="s">
        <v>6</v>
      </c>
      <c r="D30" s="141">
        <v>250</v>
      </c>
      <c r="E30" s="7" t="s">
        <v>8</v>
      </c>
      <c r="F30" s="21" t="s">
        <v>313</v>
      </c>
      <c r="G30" s="111">
        <f t="shared" si="0"/>
        <v>250</v>
      </c>
      <c r="H30" s="114">
        <f t="shared" si="2"/>
        <v>2900</v>
      </c>
      <c r="I30" s="115">
        <v>4</v>
      </c>
      <c r="J30" s="132"/>
      <c r="K30" s="132" t="s">
        <v>310</v>
      </c>
      <c r="L30" s="135" t="s">
        <v>296</v>
      </c>
    </row>
    <row r="31" spans="1:12" ht="15.75" x14ac:dyDescent="0.25">
      <c r="A31" s="205"/>
      <c r="B31" s="120"/>
      <c r="C31" s="139"/>
      <c r="D31" s="141"/>
      <c r="E31" s="7"/>
      <c r="F31" s="21"/>
      <c r="G31" s="111">
        <f t="shared" si="0"/>
        <v>0</v>
      </c>
      <c r="H31" s="114">
        <f t="shared" si="2"/>
        <v>2900</v>
      </c>
      <c r="I31" s="115"/>
      <c r="J31" s="132"/>
      <c r="K31" s="132"/>
      <c r="L31" s="131"/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/>
      <c r="E34" s="7"/>
      <c r="F34" s="7"/>
      <c r="G34" s="111">
        <f t="shared" ref="G34:G35" si="3">B34*D34</f>
        <v>0</v>
      </c>
      <c r="H34" s="114">
        <f>H31+G34</f>
        <v>2900</v>
      </c>
      <c r="I34" s="115"/>
      <c r="J34" s="132"/>
      <c r="K34" s="132"/>
      <c r="L34" s="131"/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/>
      <c r="G35" s="111">
        <f t="shared" si="3"/>
        <v>0</v>
      </c>
      <c r="H35" s="114">
        <f>H34+G35</f>
        <v>2900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2900</v>
      </c>
      <c r="I36" s="214">
        <f>SUM(I8:I35)</f>
        <v>100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2900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ht="18.75" x14ac:dyDescent="0.3">
      <c r="A39" s="2"/>
      <c r="B39" s="5"/>
      <c r="C39" s="6"/>
      <c r="D39" s="5"/>
      <c r="E39" s="5"/>
      <c r="F39" s="4"/>
      <c r="G39" s="5"/>
      <c r="H39" s="5"/>
      <c r="I39" s="6"/>
      <c r="J39" s="6"/>
      <c r="K39" s="6"/>
      <c r="L39" s="7"/>
    </row>
    <row r="40" spans="1:12" ht="18.75" x14ac:dyDescent="0.3">
      <c r="A40" s="2"/>
      <c r="B40" s="5"/>
      <c r="C40" s="6"/>
      <c r="D40" s="5"/>
      <c r="E40" s="5"/>
      <c r="F40" s="2"/>
      <c r="G40" s="2"/>
      <c r="H40" s="2"/>
      <c r="I40" s="3"/>
      <c r="J40" s="3"/>
      <c r="K40" s="3"/>
      <c r="L40" s="2"/>
    </row>
    <row r="41" spans="1:12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3"/>
      <c r="K41" s="3"/>
      <c r="L41" s="2"/>
    </row>
    <row r="42" spans="1:12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3"/>
      <c r="K42" s="3"/>
      <c r="L42" s="2"/>
    </row>
    <row r="43" spans="1:12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3"/>
      <c r="K43" s="3"/>
      <c r="L43" s="2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46DD-23DE-4FBD-808B-F270483D71EF}">
  <dimension ref="A1:J44"/>
  <sheetViews>
    <sheetView zoomScaleNormal="100" workbookViewId="0">
      <selection activeCell="I31" sqref="I31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0</v>
      </c>
      <c r="B1" s="192"/>
      <c r="C1" s="192"/>
      <c r="D1" s="192"/>
      <c r="E1" s="192"/>
      <c r="F1" s="192"/>
      <c r="G1" s="192"/>
      <c r="H1" s="189">
        <v>43495</v>
      </c>
      <c r="I1" s="190"/>
      <c r="J1" s="190"/>
    </row>
    <row r="2" spans="1:10" ht="25.5" customHeight="1" x14ac:dyDescent="0.3">
      <c r="A2" s="61" t="s">
        <v>32</v>
      </c>
      <c r="B2" s="62"/>
      <c r="C2" s="63"/>
      <c r="D2" s="64"/>
      <c r="E2" s="193" t="s">
        <v>34</v>
      </c>
      <c r="F2" s="193"/>
      <c r="G2" s="193"/>
      <c r="H2" s="193"/>
      <c r="I2" s="193"/>
      <c r="J2" s="194"/>
    </row>
    <row r="3" spans="1:10" ht="25.5" customHeight="1" x14ac:dyDescent="0.3">
      <c r="A3" s="65"/>
      <c r="B3" s="66"/>
      <c r="C3" s="67"/>
      <c r="D3" s="68"/>
      <c r="E3" s="193"/>
      <c r="F3" s="193"/>
      <c r="G3" s="193"/>
      <c r="H3" s="193"/>
      <c r="I3" s="193"/>
      <c r="J3" s="194"/>
    </row>
    <row r="4" spans="1:10" ht="25.5" customHeight="1" x14ac:dyDescent="0.3">
      <c r="A4" s="69"/>
      <c r="B4" s="70"/>
      <c r="C4" s="71"/>
      <c r="D4" s="72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184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83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83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83"/>
      <c r="B10" s="18"/>
      <c r="C10" s="6"/>
      <c r="D10" s="19"/>
      <c r="E10" s="5"/>
      <c r="F10" s="5"/>
      <c r="G10" s="47"/>
      <c r="H10" s="45"/>
      <c r="I10" s="46"/>
      <c r="J10" s="17"/>
    </row>
    <row r="11" spans="1:10" ht="18.75" x14ac:dyDescent="0.25">
      <c r="A11" s="183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185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182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83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83"/>
      <c r="B15" s="18">
        <v>1</v>
      </c>
      <c r="C15" s="6" t="s">
        <v>6</v>
      </c>
      <c r="D15" s="19">
        <v>50</v>
      </c>
      <c r="E15" s="5" t="s">
        <v>8</v>
      </c>
      <c r="F15" s="21" t="s">
        <v>47</v>
      </c>
      <c r="G15" s="47">
        <f t="shared" ref="G15:G23" si="0">B15*D15</f>
        <v>50</v>
      </c>
      <c r="H15" s="48">
        <f>H11+G15</f>
        <v>350</v>
      </c>
      <c r="I15" s="49">
        <v>2</v>
      </c>
      <c r="J15" s="17" t="s">
        <v>28</v>
      </c>
    </row>
    <row r="16" spans="1:10" ht="31.5" x14ac:dyDescent="0.25">
      <c r="A16" s="183"/>
      <c r="B16" s="18">
        <v>1</v>
      </c>
      <c r="C16" s="6" t="s">
        <v>6</v>
      </c>
      <c r="D16" s="19">
        <v>100</v>
      </c>
      <c r="E16" s="5" t="s">
        <v>8</v>
      </c>
      <c r="F16" s="21" t="s">
        <v>43</v>
      </c>
      <c r="G16" s="47">
        <f t="shared" si="0"/>
        <v>100</v>
      </c>
      <c r="H16" s="48">
        <f>H15+G16</f>
        <v>450</v>
      </c>
      <c r="I16" s="49">
        <v>2</v>
      </c>
      <c r="J16" s="17" t="s">
        <v>29</v>
      </c>
    </row>
    <row r="17" spans="1:10" ht="18.75" x14ac:dyDescent="0.25">
      <c r="A17" s="183"/>
      <c r="B17" s="18">
        <v>1</v>
      </c>
      <c r="C17" s="6" t="s">
        <v>6</v>
      </c>
      <c r="D17" s="19">
        <v>100</v>
      </c>
      <c r="E17" s="5" t="s">
        <v>8</v>
      </c>
      <c r="F17" s="21" t="s">
        <v>44</v>
      </c>
      <c r="G17" s="47">
        <f t="shared" si="0"/>
        <v>100</v>
      </c>
      <c r="H17" s="48">
        <f t="shared" ref="H17:H24" si="1">H16+G17</f>
        <v>550</v>
      </c>
      <c r="I17" s="49">
        <v>2</v>
      </c>
      <c r="J17" s="17"/>
    </row>
    <row r="18" spans="1:10" ht="18.75" x14ac:dyDescent="0.25">
      <c r="A18" s="183"/>
      <c r="B18" s="18"/>
      <c r="C18" s="6"/>
      <c r="D18" s="19"/>
      <c r="E18" s="5"/>
      <c r="F18" s="21"/>
      <c r="G18" s="47">
        <f t="shared" si="0"/>
        <v>0</v>
      </c>
      <c r="H18" s="48">
        <f t="shared" si="1"/>
        <v>550</v>
      </c>
      <c r="I18" s="49"/>
      <c r="J18" s="17"/>
    </row>
    <row r="19" spans="1:10" ht="18.75" x14ac:dyDescent="0.25">
      <c r="A19" s="183"/>
      <c r="B19" s="18">
        <v>1</v>
      </c>
      <c r="C19" s="6" t="s">
        <v>6</v>
      </c>
      <c r="D19" s="19">
        <v>50</v>
      </c>
      <c r="E19" s="5" t="s">
        <v>12</v>
      </c>
      <c r="F19" s="21" t="s">
        <v>45</v>
      </c>
      <c r="G19" s="47">
        <f t="shared" si="0"/>
        <v>50</v>
      </c>
      <c r="H19" s="48">
        <f t="shared" si="1"/>
        <v>600</v>
      </c>
      <c r="I19" s="49">
        <v>1</v>
      </c>
      <c r="J19" s="17" t="s">
        <v>29</v>
      </c>
    </row>
    <row r="20" spans="1:10" ht="18.75" x14ac:dyDescent="0.25">
      <c r="A20" s="183"/>
      <c r="B20" s="18">
        <v>1</v>
      </c>
      <c r="C20" s="6" t="s">
        <v>6</v>
      </c>
      <c r="D20" s="19">
        <v>50</v>
      </c>
      <c r="E20" s="5" t="s">
        <v>12</v>
      </c>
      <c r="F20" s="21" t="s">
        <v>46</v>
      </c>
      <c r="G20" s="47">
        <f t="shared" si="0"/>
        <v>50</v>
      </c>
      <c r="H20" s="48">
        <f t="shared" si="1"/>
        <v>650</v>
      </c>
      <c r="I20" s="49">
        <v>1</v>
      </c>
      <c r="J20" s="17" t="s">
        <v>28</v>
      </c>
    </row>
    <row r="21" spans="1:10" ht="31.5" x14ac:dyDescent="0.25">
      <c r="A21" s="183"/>
      <c r="B21" s="18">
        <v>1</v>
      </c>
      <c r="C21" s="6" t="s">
        <v>6</v>
      </c>
      <c r="D21" s="19">
        <v>50</v>
      </c>
      <c r="E21" s="5" t="s">
        <v>11</v>
      </c>
      <c r="F21" s="21" t="s">
        <v>14</v>
      </c>
      <c r="G21" s="47">
        <f t="shared" si="0"/>
        <v>50</v>
      </c>
      <c r="H21" s="48">
        <f t="shared" si="1"/>
        <v>700</v>
      </c>
      <c r="I21" s="49">
        <v>2</v>
      </c>
      <c r="J21" s="17" t="s">
        <v>28</v>
      </c>
    </row>
    <row r="22" spans="1:10" ht="18.75" x14ac:dyDescent="0.25">
      <c r="A22" s="183"/>
      <c r="B22" s="18">
        <v>2</v>
      </c>
      <c r="C22" s="6" t="s">
        <v>6</v>
      </c>
      <c r="D22" s="19">
        <v>50</v>
      </c>
      <c r="E22" s="5" t="s">
        <v>11</v>
      </c>
      <c r="F22" s="21" t="s">
        <v>48</v>
      </c>
      <c r="G22" s="47">
        <f t="shared" si="0"/>
        <v>100</v>
      </c>
      <c r="H22" s="48">
        <f t="shared" si="1"/>
        <v>800</v>
      </c>
      <c r="I22" s="49">
        <v>3</v>
      </c>
      <c r="J22" s="17"/>
    </row>
    <row r="23" spans="1:10" ht="18.75" x14ac:dyDescent="0.25">
      <c r="A23" s="183"/>
      <c r="B23" s="18">
        <v>1</v>
      </c>
      <c r="C23" s="6" t="s">
        <v>6</v>
      </c>
      <c r="D23" s="19">
        <v>50</v>
      </c>
      <c r="E23" s="5" t="s">
        <v>16</v>
      </c>
      <c r="F23" s="21" t="s">
        <v>49</v>
      </c>
      <c r="G23" s="47">
        <f t="shared" si="0"/>
        <v>50</v>
      </c>
      <c r="H23" s="48">
        <f t="shared" si="1"/>
        <v>850</v>
      </c>
      <c r="I23" s="49">
        <v>2</v>
      </c>
      <c r="J23" s="17"/>
    </row>
    <row r="24" spans="1:10" ht="18.75" x14ac:dyDescent="0.25">
      <c r="A24" s="183"/>
      <c r="B24" s="18"/>
      <c r="C24" s="6"/>
      <c r="D24" s="19"/>
      <c r="E24" s="5"/>
      <c r="F24" s="21"/>
      <c r="G24" s="47"/>
      <c r="H24" s="48">
        <f t="shared" si="1"/>
        <v>850</v>
      </c>
      <c r="I24" s="49"/>
      <c r="J24" s="17"/>
    </row>
    <row r="25" spans="1:10" ht="18.75" x14ac:dyDescent="0.25">
      <c r="A25" s="183"/>
      <c r="B25" s="22" t="s">
        <v>9</v>
      </c>
      <c r="C25" s="6"/>
      <c r="D25" s="19"/>
      <c r="E25" s="5"/>
      <c r="F25" s="21"/>
      <c r="G25" s="47"/>
      <c r="H25" s="48"/>
      <c r="I25" s="49"/>
      <c r="J25" s="17"/>
    </row>
    <row r="26" spans="1:10" ht="18.75" x14ac:dyDescent="0.25">
      <c r="A26" s="183"/>
      <c r="B26" s="18">
        <v>1</v>
      </c>
      <c r="C26" s="6" t="s">
        <v>6</v>
      </c>
      <c r="D26" s="19">
        <v>100</v>
      </c>
      <c r="E26" s="5" t="s">
        <v>8</v>
      </c>
      <c r="F26" s="21" t="s">
        <v>18</v>
      </c>
      <c r="G26" s="47">
        <f t="shared" ref="G26:G32" si="2">B26*D26</f>
        <v>100</v>
      </c>
      <c r="H26" s="48">
        <f>H24+G26</f>
        <v>950</v>
      </c>
      <c r="I26" s="49">
        <v>2</v>
      </c>
      <c r="J26" s="17" t="s">
        <v>30</v>
      </c>
    </row>
    <row r="27" spans="1:10" ht="18.75" x14ac:dyDescent="0.25">
      <c r="A27" s="183"/>
      <c r="B27" s="18">
        <v>1</v>
      </c>
      <c r="C27" s="6" t="s">
        <v>6</v>
      </c>
      <c r="D27" s="19">
        <v>100</v>
      </c>
      <c r="E27" s="5" t="s">
        <v>12</v>
      </c>
      <c r="F27" s="21" t="s">
        <v>50</v>
      </c>
      <c r="G27" s="47">
        <f t="shared" si="2"/>
        <v>100</v>
      </c>
      <c r="H27" s="48">
        <f t="shared" ref="H27:H32" si="3">H26+G27</f>
        <v>1050</v>
      </c>
      <c r="I27" s="49">
        <v>2</v>
      </c>
      <c r="J27" s="17" t="s">
        <v>30</v>
      </c>
    </row>
    <row r="28" spans="1:10" ht="18.75" x14ac:dyDescent="0.25">
      <c r="A28" s="183"/>
      <c r="B28" s="18">
        <v>1</v>
      </c>
      <c r="C28" s="6" t="s">
        <v>6</v>
      </c>
      <c r="D28" s="19">
        <v>50</v>
      </c>
      <c r="E28" s="5" t="s">
        <v>16</v>
      </c>
      <c r="F28" s="21" t="s">
        <v>19</v>
      </c>
      <c r="G28" s="47">
        <f t="shared" si="2"/>
        <v>50</v>
      </c>
      <c r="H28" s="48">
        <f t="shared" si="3"/>
        <v>1100</v>
      </c>
      <c r="I28" s="49">
        <v>2</v>
      </c>
      <c r="J28" s="17"/>
    </row>
    <row r="29" spans="1:10" ht="18.75" x14ac:dyDescent="0.25">
      <c r="A29" s="183"/>
      <c r="B29" s="18">
        <v>4</v>
      </c>
      <c r="C29" s="6" t="s">
        <v>6</v>
      </c>
      <c r="D29" s="19">
        <v>50</v>
      </c>
      <c r="E29" s="5" t="s">
        <v>51</v>
      </c>
      <c r="F29" s="21" t="s">
        <v>52</v>
      </c>
      <c r="G29" s="47">
        <f t="shared" si="2"/>
        <v>200</v>
      </c>
      <c r="H29" s="48">
        <f t="shared" si="3"/>
        <v>1300</v>
      </c>
      <c r="I29" s="49">
        <v>12</v>
      </c>
      <c r="J29" s="17" t="s">
        <v>54</v>
      </c>
    </row>
    <row r="30" spans="1:10" ht="18.75" x14ac:dyDescent="0.25">
      <c r="A30" s="183"/>
      <c r="B30" s="18">
        <v>1</v>
      </c>
      <c r="C30" s="6" t="s">
        <v>6</v>
      </c>
      <c r="D30" s="19">
        <v>100</v>
      </c>
      <c r="E30" s="5" t="s">
        <v>8</v>
      </c>
      <c r="F30" s="21" t="s">
        <v>53</v>
      </c>
      <c r="G30" s="47">
        <f t="shared" ref="G30" si="4">B30*D30</f>
        <v>100</v>
      </c>
      <c r="H30" s="48">
        <f t="shared" si="3"/>
        <v>1400</v>
      </c>
      <c r="I30" s="49"/>
      <c r="J30" s="17"/>
    </row>
    <row r="31" spans="1:10" ht="18.75" x14ac:dyDescent="0.25">
      <c r="A31" s="183"/>
      <c r="B31" s="18">
        <v>4</v>
      </c>
      <c r="C31" s="6" t="s">
        <v>6</v>
      </c>
      <c r="D31" s="19">
        <v>100</v>
      </c>
      <c r="E31" s="5" t="s">
        <v>51</v>
      </c>
      <c r="F31" s="21" t="s">
        <v>52</v>
      </c>
      <c r="G31" s="47">
        <f t="shared" si="2"/>
        <v>400</v>
      </c>
      <c r="H31" s="48">
        <f t="shared" si="3"/>
        <v>1800</v>
      </c>
      <c r="I31" s="49">
        <v>15</v>
      </c>
      <c r="J31" s="17" t="s">
        <v>54</v>
      </c>
    </row>
    <row r="32" spans="1:10" ht="18.75" x14ac:dyDescent="0.25">
      <c r="A32" s="183"/>
      <c r="B32" s="18">
        <v>1</v>
      </c>
      <c r="C32" s="6" t="s">
        <v>6</v>
      </c>
      <c r="D32" s="19">
        <v>100</v>
      </c>
      <c r="E32" s="5" t="s">
        <v>12</v>
      </c>
      <c r="F32" s="21" t="s">
        <v>53</v>
      </c>
      <c r="G32" s="47">
        <f t="shared" si="2"/>
        <v>100</v>
      </c>
      <c r="H32" s="48">
        <f t="shared" si="3"/>
        <v>1900</v>
      </c>
      <c r="I32" s="49"/>
      <c r="J32" s="17"/>
    </row>
    <row r="33" spans="1:10" ht="9.75" customHeight="1" x14ac:dyDescent="0.25">
      <c r="A33" s="183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.75" customHeight="1" x14ac:dyDescent="0.25">
      <c r="A34" s="186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83"/>
      <c r="B35" s="18">
        <v>1</v>
      </c>
      <c r="C35" s="6" t="s">
        <v>6</v>
      </c>
      <c r="D35" s="19">
        <v>100</v>
      </c>
      <c r="E35" s="5" t="s">
        <v>20</v>
      </c>
      <c r="F35" s="5"/>
      <c r="G35" s="47">
        <f t="shared" ref="G35:G36" si="5">B35*D35</f>
        <v>100</v>
      </c>
      <c r="H35" s="48">
        <f>H32+G35</f>
        <v>2000</v>
      </c>
      <c r="I35" s="49">
        <v>3</v>
      </c>
      <c r="J35" s="17"/>
    </row>
    <row r="36" spans="1:10" ht="31.5" x14ac:dyDescent="0.25">
      <c r="A36" s="183"/>
      <c r="B36" s="18">
        <v>1</v>
      </c>
      <c r="C36" s="6" t="s">
        <v>6</v>
      </c>
      <c r="D36" s="19"/>
      <c r="E36" s="5" t="s">
        <v>33</v>
      </c>
      <c r="F36" s="21" t="s">
        <v>21</v>
      </c>
      <c r="G36" s="47">
        <f t="shared" si="5"/>
        <v>0</v>
      </c>
      <c r="H36" s="48">
        <f>H35+G36</f>
        <v>2000</v>
      </c>
      <c r="I36" s="49">
        <v>3</v>
      </c>
      <c r="J36" s="17"/>
    </row>
    <row r="37" spans="1:10" ht="18.75" x14ac:dyDescent="0.25">
      <c r="A37" s="183"/>
      <c r="B37" s="18"/>
      <c r="C37" s="6"/>
      <c r="D37" s="5"/>
      <c r="E37" s="5" t="s">
        <v>22</v>
      </c>
      <c r="F37" s="5"/>
      <c r="G37" s="56"/>
      <c r="H37" s="57">
        <f>SUM(G8:G36)</f>
        <v>2000</v>
      </c>
      <c r="I37" s="57">
        <f>SUM(I8:I36)</f>
        <v>77</v>
      </c>
      <c r="J37" s="17"/>
    </row>
    <row r="38" spans="1:10" ht="18.75" x14ac:dyDescent="0.3">
      <c r="A38" s="187"/>
      <c r="B38" s="18"/>
      <c r="C38" s="6"/>
      <c r="D38" s="5"/>
      <c r="E38" s="23" t="s">
        <v>31</v>
      </c>
      <c r="F38" s="24">
        <f>SUM(G8:G36)</f>
        <v>2000</v>
      </c>
      <c r="G38" s="47"/>
      <c r="H38" s="47"/>
      <c r="I38" s="58"/>
      <c r="J38" s="17"/>
    </row>
    <row r="39" spans="1:10" ht="9.75" customHeight="1" x14ac:dyDescent="0.3">
      <c r="A39" s="188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B688-3CED-4DDB-96EF-D655A62CA115}">
  <dimension ref="A1:L43"/>
  <sheetViews>
    <sheetView topLeftCell="A7" zoomScaleNormal="100" workbookViewId="0">
      <selection activeCell="B23" sqref="B23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7.85546875" customWidth="1"/>
    <col min="6" max="6" width="38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43735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368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5">
        <v>5</v>
      </c>
      <c r="J10" s="130"/>
      <c r="K10" s="132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200</v>
      </c>
      <c r="E11" s="7" t="s">
        <v>256</v>
      </c>
      <c r="F11" s="21" t="s">
        <v>331</v>
      </c>
      <c r="G11" s="111">
        <f>B11*D11</f>
        <v>200</v>
      </c>
      <c r="H11" s="114">
        <f>H10+G11</f>
        <v>400</v>
      </c>
      <c r="I11" s="115">
        <v>6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 t="s">
        <v>145</v>
      </c>
      <c r="G14" s="111"/>
      <c r="H14" s="114"/>
      <c r="I14" s="115"/>
      <c r="J14" s="132"/>
      <c r="K14" s="132"/>
      <c r="L14" s="131"/>
    </row>
    <row r="15" spans="1:12" ht="15.75" x14ac:dyDescent="0.25">
      <c r="A15" s="205"/>
      <c r="B15" s="120">
        <v>1</v>
      </c>
      <c r="C15" s="139" t="s">
        <v>6</v>
      </c>
      <c r="D15" s="141">
        <v>200</v>
      </c>
      <c r="E15" s="7" t="s">
        <v>369</v>
      </c>
      <c r="F15" s="21" t="s">
        <v>370</v>
      </c>
      <c r="G15" s="111">
        <f t="shared" ref="G15:G31" si="0">B15*D15</f>
        <v>200</v>
      </c>
      <c r="H15" s="114">
        <f>H11+G15</f>
        <v>600</v>
      </c>
      <c r="I15" s="115"/>
      <c r="J15" s="132"/>
      <c r="K15" s="132" t="s">
        <v>306</v>
      </c>
      <c r="L15" s="131"/>
    </row>
    <row r="16" spans="1:12" ht="15.75" x14ac:dyDescent="0.25">
      <c r="A16" s="205"/>
      <c r="B16" s="120">
        <v>2</v>
      </c>
      <c r="C16" s="139" t="s">
        <v>6</v>
      </c>
      <c r="D16" s="141">
        <v>100</v>
      </c>
      <c r="E16" s="7" t="s">
        <v>8</v>
      </c>
      <c r="F16" s="21" t="s">
        <v>371</v>
      </c>
      <c r="G16" s="111">
        <f t="shared" si="0"/>
        <v>200</v>
      </c>
      <c r="H16" s="114">
        <f>H15+G16</f>
        <v>800</v>
      </c>
      <c r="I16" s="115">
        <v>4</v>
      </c>
      <c r="J16" s="132"/>
      <c r="K16" s="132" t="s">
        <v>306</v>
      </c>
      <c r="L16" s="135"/>
    </row>
    <row r="17" spans="1:12" ht="15.75" x14ac:dyDescent="0.25">
      <c r="A17" s="205"/>
      <c r="B17" s="120">
        <v>6</v>
      </c>
      <c r="C17" s="139" t="s">
        <v>6</v>
      </c>
      <c r="D17" s="141">
        <v>50</v>
      </c>
      <c r="E17" s="7" t="s">
        <v>8</v>
      </c>
      <c r="F17" s="21" t="s">
        <v>372</v>
      </c>
      <c r="G17" s="111">
        <f t="shared" si="0"/>
        <v>300</v>
      </c>
      <c r="H17" s="114">
        <f t="shared" ref="H17:H22" si="1">H16+G17</f>
        <v>1100</v>
      </c>
      <c r="I17" s="115">
        <v>3</v>
      </c>
      <c r="J17" s="132"/>
      <c r="K17" s="132" t="s">
        <v>308</v>
      </c>
      <c r="L17" s="135"/>
    </row>
    <row r="18" spans="1:12" ht="15.75" x14ac:dyDescent="0.25">
      <c r="A18" s="205"/>
      <c r="B18" s="120">
        <v>1</v>
      </c>
      <c r="C18" s="139" t="s">
        <v>6</v>
      </c>
      <c r="D18" s="141">
        <v>100</v>
      </c>
      <c r="E18" s="7" t="s">
        <v>8</v>
      </c>
      <c r="F18" s="21" t="s">
        <v>293</v>
      </c>
      <c r="G18" s="111">
        <f t="shared" si="0"/>
        <v>100</v>
      </c>
      <c r="H18" s="114">
        <f t="shared" si="1"/>
        <v>1200</v>
      </c>
      <c r="I18" s="115">
        <v>3</v>
      </c>
      <c r="J18" s="132"/>
      <c r="K18" s="132" t="s">
        <v>310</v>
      </c>
      <c r="L18" s="135" t="s">
        <v>296</v>
      </c>
    </row>
    <row r="19" spans="1:12" ht="31.5" x14ac:dyDescent="0.25">
      <c r="A19" s="205"/>
      <c r="B19" s="120"/>
      <c r="C19" s="139"/>
      <c r="D19" s="141"/>
      <c r="E19" s="7"/>
      <c r="F19" s="148" t="s">
        <v>386</v>
      </c>
      <c r="G19" s="111">
        <f t="shared" si="0"/>
        <v>0</v>
      </c>
      <c r="H19" s="114">
        <f t="shared" si="1"/>
        <v>1200</v>
      </c>
      <c r="I19" s="115"/>
      <c r="J19" s="132"/>
      <c r="K19" s="132"/>
      <c r="L19" s="135"/>
    </row>
    <row r="20" spans="1:12" ht="15.75" x14ac:dyDescent="0.25">
      <c r="A20" s="205"/>
      <c r="B20" s="120">
        <v>3</v>
      </c>
      <c r="C20" s="139" t="s">
        <v>6</v>
      </c>
      <c r="D20" s="141">
        <v>100</v>
      </c>
      <c r="E20" s="7" t="s">
        <v>373</v>
      </c>
      <c r="F20" s="21" t="s">
        <v>374</v>
      </c>
      <c r="G20" s="111">
        <f t="shared" si="0"/>
        <v>300</v>
      </c>
      <c r="H20" s="114">
        <f t="shared" si="1"/>
        <v>1500</v>
      </c>
      <c r="I20" s="115">
        <v>4</v>
      </c>
      <c r="J20" s="132">
        <v>40</v>
      </c>
      <c r="K20" s="132" t="s">
        <v>306</v>
      </c>
      <c r="L20" s="131" t="s">
        <v>382</v>
      </c>
    </row>
    <row r="21" spans="1:12" ht="15.75" x14ac:dyDescent="0.25">
      <c r="A21" s="205"/>
      <c r="B21" s="120">
        <v>2</v>
      </c>
      <c r="C21" s="139" t="s">
        <v>6</v>
      </c>
      <c r="D21" s="141">
        <v>100</v>
      </c>
      <c r="E21" s="7" t="s">
        <v>373</v>
      </c>
      <c r="F21" s="21" t="s">
        <v>375</v>
      </c>
      <c r="G21" s="111">
        <f t="shared" si="0"/>
        <v>200</v>
      </c>
      <c r="H21" s="114">
        <f t="shared" si="1"/>
        <v>1700</v>
      </c>
      <c r="I21" s="115">
        <v>5</v>
      </c>
      <c r="J21" s="132">
        <v>35</v>
      </c>
      <c r="K21" s="132" t="s">
        <v>306</v>
      </c>
      <c r="L21" s="131" t="s">
        <v>382</v>
      </c>
    </row>
    <row r="22" spans="1:12" ht="15.75" x14ac:dyDescent="0.25">
      <c r="A22" s="205"/>
      <c r="B22" s="120">
        <v>2</v>
      </c>
      <c r="C22" s="139" t="s">
        <v>6</v>
      </c>
      <c r="D22" s="141">
        <v>100</v>
      </c>
      <c r="E22" s="7" t="s">
        <v>373</v>
      </c>
      <c r="F22" s="21" t="s">
        <v>376</v>
      </c>
      <c r="G22" s="111">
        <f t="shared" si="0"/>
        <v>200</v>
      </c>
      <c r="H22" s="114">
        <f t="shared" si="1"/>
        <v>1900</v>
      </c>
      <c r="I22" s="115">
        <v>5</v>
      </c>
      <c r="J22" s="132">
        <v>30</v>
      </c>
      <c r="K22" s="132" t="s">
        <v>306</v>
      </c>
      <c r="L22" s="131" t="s">
        <v>28</v>
      </c>
    </row>
    <row r="23" spans="1:12" ht="15.75" x14ac:dyDescent="0.25">
      <c r="A23" s="205"/>
      <c r="B23" s="120">
        <v>2</v>
      </c>
      <c r="C23" s="139" t="s">
        <v>6</v>
      </c>
      <c r="D23" s="141">
        <v>100</v>
      </c>
      <c r="E23" s="7" t="s">
        <v>373</v>
      </c>
      <c r="F23" s="21" t="s">
        <v>377</v>
      </c>
      <c r="G23" s="111">
        <f t="shared" si="0"/>
        <v>200</v>
      </c>
      <c r="H23" s="114">
        <f>H22+G23</f>
        <v>2100</v>
      </c>
      <c r="I23" s="115">
        <v>14</v>
      </c>
      <c r="J23" s="132">
        <v>25</v>
      </c>
      <c r="K23" s="132" t="s">
        <v>306</v>
      </c>
      <c r="L23" s="135" t="s">
        <v>383</v>
      </c>
    </row>
    <row r="24" spans="1:12" ht="15.75" x14ac:dyDescent="0.25">
      <c r="A24" s="205"/>
      <c r="B24" s="120">
        <v>2</v>
      </c>
      <c r="C24" s="139" t="s">
        <v>6</v>
      </c>
      <c r="D24" s="141">
        <v>100</v>
      </c>
      <c r="E24" s="7" t="s">
        <v>373</v>
      </c>
      <c r="F24" s="21" t="s">
        <v>378</v>
      </c>
      <c r="G24" s="111">
        <f t="shared" si="0"/>
        <v>200</v>
      </c>
      <c r="H24" s="114">
        <f>H23+G24</f>
        <v>2300</v>
      </c>
      <c r="I24" s="115"/>
      <c r="J24" s="132">
        <v>20</v>
      </c>
      <c r="K24" s="132" t="s">
        <v>306</v>
      </c>
      <c r="L24" s="135" t="s">
        <v>383</v>
      </c>
    </row>
    <row r="25" spans="1:12" ht="15.75" x14ac:dyDescent="0.25">
      <c r="A25" s="205"/>
      <c r="B25" s="120">
        <v>2</v>
      </c>
      <c r="C25" s="139" t="s">
        <v>6</v>
      </c>
      <c r="D25" s="141">
        <v>100</v>
      </c>
      <c r="E25" s="7" t="s">
        <v>373</v>
      </c>
      <c r="F25" s="21" t="s">
        <v>379</v>
      </c>
      <c r="G25" s="111">
        <f t="shared" si="0"/>
        <v>200</v>
      </c>
      <c r="H25" s="114">
        <f>H24+G25</f>
        <v>2500</v>
      </c>
      <c r="I25" s="115">
        <v>2</v>
      </c>
      <c r="J25" s="132">
        <v>15</v>
      </c>
      <c r="K25" s="132" t="s">
        <v>306</v>
      </c>
      <c r="L25" s="135" t="s">
        <v>383</v>
      </c>
    </row>
    <row r="26" spans="1:12" ht="15.75" x14ac:dyDescent="0.25">
      <c r="A26" s="205"/>
      <c r="B26" s="120"/>
      <c r="C26" s="139"/>
      <c r="D26" s="141"/>
      <c r="E26" s="7"/>
      <c r="F26" s="21" t="s">
        <v>380</v>
      </c>
      <c r="G26" s="111">
        <f t="shared" si="0"/>
        <v>0</v>
      </c>
      <c r="H26" s="114">
        <f t="shared" ref="H26:H31" si="2">H25+G26</f>
        <v>2500</v>
      </c>
      <c r="I26" s="115"/>
      <c r="J26" s="132"/>
      <c r="K26" s="132"/>
      <c r="L26" s="135"/>
    </row>
    <row r="27" spans="1:12" ht="15.75" x14ac:dyDescent="0.25">
      <c r="A27" s="205"/>
      <c r="B27" s="120">
        <v>1</v>
      </c>
      <c r="C27" s="139" t="s">
        <v>6</v>
      </c>
      <c r="D27" s="141">
        <v>100</v>
      </c>
      <c r="E27" s="7" t="s">
        <v>373</v>
      </c>
      <c r="F27" s="21" t="s">
        <v>381</v>
      </c>
      <c r="G27" s="111">
        <f t="shared" si="0"/>
        <v>100</v>
      </c>
      <c r="H27" s="114">
        <f t="shared" si="2"/>
        <v>2600</v>
      </c>
      <c r="I27" s="115">
        <v>25</v>
      </c>
      <c r="J27" s="132"/>
      <c r="K27" s="132" t="s">
        <v>384</v>
      </c>
      <c r="L27" s="149" t="s">
        <v>385</v>
      </c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0"/>
        <v>0</v>
      </c>
      <c r="H28" s="114">
        <f t="shared" si="2"/>
        <v>2600</v>
      </c>
      <c r="I28" s="115">
        <v>5</v>
      </c>
      <c r="J28" s="132"/>
      <c r="K28" s="132"/>
      <c r="L28" s="131"/>
    </row>
    <row r="29" spans="1:12" ht="15.75" x14ac:dyDescent="0.25">
      <c r="A29" s="205"/>
      <c r="B29" s="120"/>
      <c r="C29" s="139"/>
      <c r="D29" s="141"/>
      <c r="E29" s="7"/>
      <c r="F29" s="21"/>
      <c r="G29" s="111">
        <f t="shared" si="0"/>
        <v>0</v>
      </c>
      <c r="H29" s="114">
        <f t="shared" si="2"/>
        <v>2600</v>
      </c>
      <c r="I29" s="115"/>
      <c r="J29" s="132"/>
      <c r="K29" s="132"/>
      <c r="L29" s="135"/>
    </row>
    <row r="30" spans="1:12" ht="15.75" x14ac:dyDescent="0.25">
      <c r="A30" s="205"/>
      <c r="B30" s="120">
        <v>1</v>
      </c>
      <c r="C30" s="139" t="s">
        <v>6</v>
      </c>
      <c r="D30" s="141">
        <v>200</v>
      </c>
      <c r="E30" s="7" t="s">
        <v>8</v>
      </c>
      <c r="F30" s="21" t="s">
        <v>313</v>
      </c>
      <c r="G30" s="111">
        <f t="shared" si="0"/>
        <v>200</v>
      </c>
      <c r="H30" s="114">
        <f t="shared" si="2"/>
        <v>2800</v>
      </c>
      <c r="I30" s="115">
        <v>4</v>
      </c>
      <c r="J30" s="132"/>
      <c r="K30" s="132" t="s">
        <v>310</v>
      </c>
      <c r="L30" s="135" t="s">
        <v>296</v>
      </c>
    </row>
    <row r="31" spans="1:12" ht="15.75" x14ac:dyDescent="0.25">
      <c r="A31" s="205"/>
      <c r="B31" s="120"/>
      <c r="C31" s="139"/>
      <c r="D31" s="141"/>
      <c r="E31" s="7"/>
      <c r="F31" s="21"/>
      <c r="G31" s="111">
        <f t="shared" si="0"/>
        <v>0</v>
      </c>
      <c r="H31" s="114">
        <f t="shared" si="2"/>
        <v>2800</v>
      </c>
      <c r="I31" s="115"/>
      <c r="J31" s="132"/>
      <c r="K31" s="132"/>
      <c r="L31" s="131"/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/>
      <c r="E34" s="7"/>
      <c r="F34" s="7"/>
      <c r="G34" s="111">
        <f t="shared" ref="G34:G35" si="3">B34*D34</f>
        <v>0</v>
      </c>
      <c r="H34" s="114">
        <f>H31+G34</f>
        <v>2800</v>
      </c>
      <c r="I34" s="115"/>
      <c r="J34" s="132"/>
      <c r="K34" s="132"/>
      <c r="L34" s="131"/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/>
      <c r="G35" s="111">
        <f t="shared" si="3"/>
        <v>0</v>
      </c>
      <c r="H35" s="114">
        <f>H34+G35</f>
        <v>2800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2800</v>
      </c>
      <c r="I36" s="214">
        <f>SUM(I8:I35)</f>
        <v>100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2800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ht="18.75" x14ac:dyDescent="0.3">
      <c r="A39" s="2"/>
      <c r="B39" s="5"/>
      <c r="C39" s="6"/>
      <c r="D39" s="5"/>
      <c r="E39" s="5"/>
      <c r="F39" s="4"/>
      <c r="G39" s="5"/>
      <c r="H39" s="5"/>
      <c r="I39" s="6"/>
      <c r="J39" s="6"/>
      <c r="K39" s="6"/>
      <c r="L39" s="7"/>
    </row>
    <row r="40" spans="1:12" ht="18.75" x14ac:dyDescent="0.3">
      <c r="A40" s="2"/>
      <c r="B40" s="5"/>
      <c r="C40" s="6"/>
      <c r="D40" s="5"/>
      <c r="E40" s="5"/>
      <c r="F40" s="2"/>
      <c r="G40" s="2"/>
      <c r="H40" s="2"/>
      <c r="I40" s="3"/>
      <c r="J40" s="3"/>
      <c r="K40" s="3"/>
      <c r="L40" s="2"/>
    </row>
    <row r="41" spans="1:12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3"/>
      <c r="K41" s="3"/>
      <c r="L41" s="2"/>
    </row>
    <row r="42" spans="1:12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3"/>
      <c r="K42" s="3"/>
      <c r="L42" s="2"/>
    </row>
    <row r="43" spans="1:12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3"/>
      <c r="K43" s="3"/>
      <c r="L43" s="2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0EF30-F639-4E80-9D0B-532DF48534EB}">
  <dimension ref="A1:L43"/>
  <sheetViews>
    <sheetView topLeftCell="A10" zoomScaleNormal="100" workbookViewId="0">
      <selection activeCell="E2" sqref="E2:L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7.85546875" customWidth="1"/>
    <col min="6" max="6" width="38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43740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353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5">
        <v>5</v>
      </c>
      <c r="J10" s="130"/>
      <c r="K10" s="132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200</v>
      </c>
      <c r="E11" s="7" t="s">
        <v>256</v>
      </c>
      <c r="F11" s="21" t="s">
        <v>331</v>
      </c>
      <c r="G11" s="111">
        <f>B11*D11</f>
        <v>200</v>
      </c>
      <c r="H11" s="114">
        <f>H10+G11</f>
        <v>400</v>
      </c>
      <c r="I11" s="115">
        <v>6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 t="s">
        <v>145</v>
      </c>
      <c r="G14" s="111"/>
      <c r="H14" s="114"/>
      <c r="I14" s="115"/>
      <c r="J14" s="132"/>
      <c r="K14" s="132"/>
      <c r="L14" s="131"/>
    </row>
    <row r="15" spans="1:12" ht="15.75" x14ac:dyDescent="0.25">
      <c r="A15" s="205"/>
      <c r="B15" s="120"/>
      <c r="C15" s="139"/>
      <c r="D15" s="141"/>
      <c r="E15" s="7"/>
      <c r="F15" s="21"/>
      <c r="G15" s="111">
        <f t="shared" ref="G15:G31" si="0">B15*D15</f>
        <v>0</v>
      </c>
      <c r="H15" s="114">
        <f>H11+G15</f>
        <v>400</v>
      </c>
      <c r="I15" s="115"/>
      <c r="J15" s="132"/>
      <c r="K15" s="132"/>
      <c r="L15" s="131"/>
    </row>
    <row r="16" spans="1:12" ht="31.5" x14ac:dyDescent="0.25">
      <c r="A16" s="205"/>
      <c r="B16" s="120">
        <v>1</v>
      </c>
      <c r="C16" s="139" t="s">
        <v>6</v>
      </c>
      <c r="D16" s="141">
        <v>150</v>
      </c>
      <c r="E16" s="7" t="s">
        <v>8</v>
      </c>
      <c r="F16" s="21" t="s">
        <v>354</v>
      </c>
      <c r="G16" s="111">
        <f t="shared" si="0"/>
        <v>150</v>
      </c>
      <c r="H16" s="114">
        <f>H15+G16</f>
        <v>550</v>
      </c>
      <c r="I16" s="115">
        <v>4</v>
      </c>
      <c r="J16" s="132">
        <v>20</v>
      </c>
      <c r="K16" s="132" t="s">
        <v>306</v>
      </c>
      <c r="L16" s="135"/>
    </row>
    <row r="17" spans="1:12" ht="31.5" x14ac:dyDescent="0.25">
      <c r="A17" s="205"/>
      <c r="B17" s="120">
        <v>1</v>
      </c>
      <c r="C17" s="139" t="s">
        <v>6</v>
      </c>
      <c r="D17" s="141">
        <v>100</v>
      </c>
      <c r="E17" s="7" t="s">
        <v>12</v>
      </c>
      <c r="F17" s="21" t="s">
        <v>355</v>
      </c>
      <c r="G17" s="111">
        <f t="shared" si="0"/>
        <v>100</v>
      </c>
      <c r="H17" s="114">
        <f t="shared" ref="H17:H22" si="1">H16+G17</f>
        <v>650</v>
      </c>
      <c r="I17" s="115">
        <v>3</v>
      </c>
      <c r="J17" s="132">
        <v>20</v>
      </c>
      <c r="K17" s="132" t="s">
        <v>306</v>
      </c>
      <c r="L17" s="135"/>
    </row>
    <row r="18" spans="1:12" ht="15.75" x14ac:dyDescent="0.25">
      <c r="A18" s="205"/>
      <c r="B18" s="120">
        <v>1</v>
      </c>
      <c r="C18" s="139" t="s">
        <v>6</v>
      </c>
      <c r="D18" s="141">
        <v>100</v>
      </c>
      <c r="E18" s="7" t="s">
        <v>356</v>
      </c>
      <c r="F18" s="21" t="s">
        <v>357</v>
      </c>
      <c r="G18" s="111">
        <f t="shared" si="0"/>
        <v>100</v>
      </c>
      <c r="H18" s="114">
        <f t="shared" si="1"/>
        <v>750</v>
      </c>
      <c r="I18" s="115">
        <v>3</v>
      </c>
      <c r="J18" s="132">
        <v>20</v>
      </c>
      <c r="K18" s="132" t="s">
        <v>306</v>
      </c>
      <c r="L18" s="131"/>
    </row>
    <row r="19" spans="1:12" ht="15.75" x14ac:dyDescent="0.25">
      <c r="A19" s="205"/>
      <c r="B19" s="120"/>
      <c r="C19" s="139"/>
      <c r="D19" s="141"/>
      <c r="E19" s="7"/>
      <c r="F19" s="148" t="s">
        <v>366</v>
      </c>
      <c r="G19" s="111">
        <f t="shared" si="0"/>
        <v>0</v>
      </c>
      <c r="H19" s="114">
        <f t="shared" si="1"/>
        <v>750</v>
      </c>
      <c r="I19" s="115"/>
      <c r="J19" s="132"/>
      <c r="K19" s="132"/>
      <c r="L19" s="135"/>
    </row>
    <row r="20" spans="1:12" ht="31.5" x14ac:dyDescent="0.25">
      <c r="A20" s="205"/>
      <c r="B20" s="120">
        <v>2</v>
      </c>
      <c r="C20" s="139" t="s">
        <v>6</v>
      </c>
      <c r="D20" s="141">
        <v>50</v>
      </c>
      <c r="E20" s="7" t="s">
        <v>358</v>
      </c>
      <c r="F20" s="21" t="s">
        <v>359</v>
      </c>
      <c r="G20" s="111">
        <f t="shared" si="0"/>
        <v>100</v>
      </c>
      <c r="H20" s="114">
        <f t="shared" si="1"/>
        <v>850</v>
      </c>
      <c r="I20" s="115">
        <v>4</v>
      </c>
      <c r="J20" s="132">
        <v>30</v>
      </c>
      <c r="K20" s="132" t="s">
        <v>306</v>
      </c>
      <c r="L20" s="131"/>
    </row>
    <row r="21" spans="1:12" ht="31.5" x14ac:dyDescent="0.25">
      <c r="A21" s="205"/>
      <c r="B21" s="120">
        <v>2</v>
      </c>
      <c r="C21" s="139" t="s">
        <v>6</v>
      </c>
      <c r="D21" s="141">
        <v>100</v>
      </c>
      <c r="E21" s="7" t="s">
        <v>360</v>
      </c>
      <c r="F21" s="21" t="s">
        <v>361</v>
      </c>
      <c r="G21" s="111">
        <f t="shared" si="0"/>
        <v>200</v>
      </c>
      <c r="H21" s="114">
        <f t="shared" si="1"/>
        <v>1050</v>
      </c>
      <c r="I21" s="115">
        <v>5</v>
      </c>
      <c r="J21" s="132">
        <v>30</v>
      </c>
      <c r="K21" s="132" t="s">
        <v>306</v>
      </c>
      <c r="L21" s="135"/>
    </row>
    <row r="22" spans="1:12" ht="15.75" x14ac:dyDescent="0.25">
      <c r="A22" s="205"/>
      <c r="B22" s="120">
        <v>1</v>
      </c>
      <c r="C22" s="139" t="s">
        <v>6</v>
      </c>
      <c r="D22" s="141">
        <v>200</v>
      </c>
      <c r="E22" s="7" t="s">
        <v>8</v>
      </c>
      <c r="F22" s="21" t="s">
        <v>362</v>
      </c>
      <c r="G22" s="111">
        <f t="shared" si="0"/>
        <v>200</v>
      </c>
      <c r="H22" s="114">
        <f t="shared" si="1"/>
        <v>1250</v>
      </c>
      <c r="I22" s="115">
        <v>5</v>
      </c>
      <c r="J22" s="132">
        <v>30</v>
      </c>
      <c r="K22" s="132" t="s">
        <v>306</v>
      </c>
      <c r="L22" s="131" t="s">
        <v>28</v>
      </c>
    </row>
    <row r="23" spans="1:12" ht="15.75" x14ac:dyDescent="0.25">
      <c r="A23" s="205"/>
      <c r="B23" s="120">
        <v>1</v>
      </c>
      <c r="C23" s="139" t="s">
        <v>6</v>
      </c>
      <c r="D23" s="141">
        <v>500</v>
      </c>
      <c r="E23" s="7"/>
      <c r="F23" s="21" t="s">
        <v>363</v>
      </c>
      <c r="G23" s="111">
        <f t="shared" si="0"/>
        <v>500</v>
      </c>
      <c r="H23" s="114">
        <f>H22+G23</f>
        <v>1750</v>
      </c>
      <c r="I23" s="115">
        <v>14</v>
      </c>
      <c r="J23" s="132"/>
      <c r="K23" s="132"/>
      <c r="L23" s="135"/>
    </row>
    <row r="24" spans="1:12" ht="15.75" x14ac:dyDescent="0.25">
      <c r="A24" s="205"/>
      <c r="B24" s="120"/>
      <c r="C24" s="139"/>
      <c r="D24" s="141"/>
      <c r="E24" s="7"/>
      <c r="F24" s="21"/>
      <c r="G24" s="111">
        <f t="shared" si="0"/>
        <v>0</v>
      </c>
      <c r="H24" s="114">
        <f>H23+G24</f>
        <v>1750</v>
      </c>
      <c r="I24" s="115"/>
      <c r="J24" s="132"/>
      <c r="K24" s="132"/>
      <c r="L24" s="135"/>
    </row>
    <row r="25" spans="1:12" ht="15.75" x14ac:dyDescent="0.25">
      <c r="A25" s="205"/>
      <c r="B25" s="120">
        <v>1</v>
      </c>
      <c r="C25" s="139" t="s">
        <v>6</v>
      </c>
      <c r="D25" s="141">
        <v>100</v>
      </c>
      <c r="E25" s="7" t="s">
        <v>8</v>
      </c>
      <c r="F25" s="21" t="s">
        <v>293</v>
      </c>
      <c r="G25" s="111">
        <f t="shared" si="0"/>
        <v>100</v>
      </c>
      <c r="H25" s="114">
        <f>H24+G25</f>
        <v>1850</v>
      </c>
      <c r="I25" s="115">
        <v>2</v>
      </c>
      <c r="J25" s="132"/>
      <c r="K25" s="132" t="s">
        <v>310</v>
      </c>
      <c r="L25" s="135" t="s">
        <v>296</v>
      </c>
    </row>
    <row r="26" spans="1:12" ht="15.75" x14ac:dyDescent="0.25">
      <c r="A26" s="205"/>
      <c r="B26" s="120"/>
      <c r="C26" s="139"/>
      <c r="D26" s="141"/>
      <c r="E26" s="7"/>
      <c r="F26" s="21"/>
      <c r="G26" s="111">
        <f t="shared" si="0"/>
        <v>0</v>
      </c>
      <c r="H26" s="114">
        <f t="shared" ref="H26:H31" si="2">H25+G26</f>
        <v>1850</v>
      </c>
      <c r="I26" s="115"/>
      <c r="J26" s="132"/>
      <c r="K26" s="132"/>
      <c r="L26" s="135"/>
    </row>
    <row r="27" spans="1:12" ht="63" x14ac:dyDescent="0.25">
      <c r="A27" s="205"/>
      <c r="B27" s="120">
        <v>8</v>
      </c>
      <c r="C27" s="139" t="s">
        <v>6</v>
      </c>
      <c r="D27" s="141">
        <v>100</v>
      </c>
      <c r="E27" s="7" t="s">
        <v>8</v>
      </c>
      <c r="F27" s="21" t="s">
        <v>364</v>
      </c>
      <c r="G27" s="111">
        <f t="shared" si="0"/>
        <v>800</v>
      </c>
      <c r="H27" s="114">
        <f t="shared" si="2"/>
        <v>2650</v>
      </c>
      <c r="I27" s="115">
        <v>25</v>
      </c>
      <c r="J27" s="132">
        <v>20</v>
      </c>
      <c r="K27" s="132" t="s">
        <v>306</v>
      </c>
      <c r="L27" s="135" t="s">
        <v>365</v>
      </c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0"/>
        <v>0</v>
      </c>
      <c r="H28" s="114">
        <f t="shared" si="2"/>
        <v>2650</v>
      </c>
      <c r="I28" s="115">
        <v>5</v>
      </c>
      <c r="J28" s="132"/>
      <c r="K28" s="132"/>
      <c r="L28" s="131"/>
    </row>
    <row r="29" spans="1:12" ht="15.75" x14ac:dyDescent="0.25">
      <c r="A29" s="205"/>
      <c r="B29" s="120"/>
      <c r="C29" s="139"/>
      <c r="D29" s="141"/>
      <c r="E29" s="7"/>
      <c r="F29" s="21"/>
      <c r="G29" s="111">
        <f t="shared" si="0"/>
        <v>0</v>
      </c>
      <c r="H29" s="114">
        <f t="shared" si="2"/>
        <v>2650</v>
      </c>
      <c r="I29" s="115"/>
      <c r="J29" s="132"/>
      <c r="K29" s="132"/>
      <c r="L29" s="135"/>
    </row>
    <row r="30" spans="1:12" ht="15.75" x14ac:dyDescent="0.25">
      <c r="A30" s="205"/>
      <c r="B30" s="120">
        <v>1</v>
      </c>
      <c r="C30" s="139" t="s">
        <v>6</v>
      </c>
      <c r="D30" s="141">
        <v>250</v>
      </c>
      <c r="E30" s="7" t="s">
        <v>8</v>
      </c>
      <c r="F30" s="21" t="s">
        <v>313</v>
      </c>
      <c r="G30" s="111">
        <f t="shared" si="0"/>
        <v>250</v>
      </c>
      <c r="H30" s="114">
        <f t="shared" si="2"/>
        <v>2900</v>
      </c>
      <c r="I30" s="115">
        <v>4</v>
      </c>
      <c r="J30" s="132"/>
      <c r="K30" s="132" t="s">
        <v>310</v>
      </c>
      <c r="L30" s="135" t="s">
        <v>296</v>
      </c>
    </row>
    <row r="31" spans="1:12" ht="15.75" x14ac:dyDescent="0.25">
      <c r="A31" s="205"/>
      <c r="B31" s="120"/>
      <c r="C31" s="139"/>
      <c r="D31" s="141"/>
      <c r="E31" s="7"/>
      <c r="F31" s="21"/>
      <c r="G31" s="111">
        <f t="shared" si="0"/>
        <v>0</v>
      </c>
      <c r="H31" s="114">
        <f t="shared" si="2"/>
        <v>2900</v>
      </c>
      <c r="I31" s="115"/>
      <c r="J31" s="132"/>
      <c r="K31" s="132"/>
      <c r="L31" s="131"/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/>
      <c r="E34" s="7"/>
      <c r="F34" s="7"/>
      <c r="G34" s="111">
        <f t="shared" ref="G34:G35" si="3">B34*D34</f>
        <v>0</v>
      </c>
      <c r="H34" s="114">
        <f>H31+G34</f>
        <v>2900</v>
      </c>
      <c r="I34" s="115"/>
      <c r="J34" s="132"/>
      <c r="K34" s="132"/>
      <c r="L34" s="131"/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/>
      <c r="G35" s="111">
        <f t="shared" si="3"/>
        <v>0</v>
      </c>
      <c r="H35" s="114">
        <f>H34+G35</f>
        <v>2900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2900</v>
      </c>
      <c r="I36" s="214">
        <f>SUM(I8:I35)</f>
        <v>100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2900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ht="18.75" x14ac:dyDescent="0.3">
      <c r="A39" s="2"/>
      <c r="B39" s="5"/>
      <c r="C39" s="6"/>
      <c r="D39" s="5"/>
      <c r="E39" s="5"/>
      <c r="F39" s="4"/>
      <c r="G39" s="5"/>
      <c r="H39" s="5"/>
      <c r="I39" s="6"/>
      <c r="J39" s="6"/>
      <c r="K39" s="6"/>
      <c r="L39" s="7"/>
    </row>
    <row r="40" spans="1:12" ht="18.75" x14ac:dyDescent="0.3">
      <c r="A40" s="2"/>
      <c r="B40" s="5"/>
      <c r="C40" s="6"/>
      <c r="D40" s="5"/>
      <c r="E40" s="5"/>
      <c r="F40" s="2"/>
      <c r="G40" s="2"/>
      <c r="H40" s="2"/>
      <c r="I40" s="3"/>
      <c r="J40" s="3"/>
      <c r="K40" s="3"/>
      <c r="L40" s="2"/>
    </row>
    <row r="41" spans="1:12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3"/>
      <c r="K41" s="3"/>
      <c r="L41" s="2"/>
    </row>
    <row r="42" spans="1:12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3"/>
      <c r="K42" s="3"/>
      <c r="L42" s="2"/>
    </row>
    <row r="43" spans="1:12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3"/>
      <c r="K43" s="3"/>
      <c r="L43" s="2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010E3-A329-4204-B63C-1046C266337E}">
  <dimension ref="A1:L43"/>
  <sheetViews>
    <sheetView zoomScaleNormal="100" workbookViewId="0">
      <selection activeCell="F35" sqref="F35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7.85546875" customWidth="1"/>
    <col min="6" max="6" width="38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43742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368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5">
        <v>5</v>
      </c>
      <c r="J10" s="130"/>
      <c r="K10" s="132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200</v>
      </c>
      <c r="E11" s="7" t="s">
        <v>256</v>
      </c>
      <c r="F11" s="21" t="s">
        <v>331</v>
      </c>
      <c r="G11" s="111">
        <f>B11*D11</f>
        <v>200</v>
      </c>
      <c r="H11" s="114">
        <f>H10+G11</f>
        <v>400</v>
      </c>
      <c r="I11" s="115">
        <v>6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 t="s">
        <v>145</v>
      </c>
      <c r="G14" s="111"/>
      <c r="H14" s="114"/>
      <c r="I14" s="115"/>
      <c r="J14" s="132"/>
      <c r="K14" s="132"/>
      <c r="L14" s="131"/>
    </row>
    <row r="15" spans="1:12" ht="15.75" x14ac:dyDescent="0.25">
      <c r="A15" s="205"/>
      <c r="B15" s="120">
        <v>1</v>
      </c>
      <c r="C15" s="139" t="s">
        <v>6</v>
      </c>
      <c r="D15" s="141">
        <v>200</v>
      </c>
      <c r="E15" s="7" t="s">
        <v>369</v>
      </c>
      <c r="F15" s="21" t="s">
        <v>370</v>
      </c>
      <c r="G15" s="111">
        <f t="shared" ref="G15:G31" si="0">B15*D15</f>
        <v>200</v>
      </c>
      <c r="H15" s="114">
        <f>H11+G15</f>
        <v>600</v>
      </c>
      <c r="I15" s="115"/>
      <c r="J15" s="132"/>
      <c r="K15" s="132" t="s">
        <v>306</v>
      </c>
      <c r="L15" s="131"/>
    </row>
    <row r="16" spans="1:12" ht="15.75" x14ac:dyDescent="0.25">
      <c r="A16" s="205"/>
      <c r="B16" s="120">
        <v>2</v>
      </c>
      <c r="C16" s="139" t="s">
        <v>6</v>
      </c>
      <c r="D16" s="141">
        <v>100</v>
      </c>
      <c r="E16" s="7" t="s">
        <v>8</v>
      </c>
      <c r="F16" s="21" t="s">
        <v>371</v>
      </c>
      <c r="G16" s="111">
        <f t="shared" si="0"/>
        <v>200</v>
      </c>
      <c r="H16" s="114">
        <f>H15+G16</f>
        <v>800</v>
      </c>
      <c r="I16" s="115">
        <v>4</v>
      </c>
      <c r="J16" s="132"/>
      <c r="K16" s="132" t="s">
        <v>306</v>
      </c>
      <c r="L16" s="135"/>
    </row>
    <row r="17" spans="1:12" ht="15.75" x14ac:dyDescent="0.25">
      <c r="A17" s="205"/>
      <c r="B17" s="120">
        <v>6</v>
      </c>
      <c r="C17" s="139" t="s">
        <v>6</v>
      </c>
      <c r="D17" s="141">
        <v>50</v>
      </c>
      <c r="E17" s="7" t="s">
        <v>8</v>
      </c>
      <c r="F17" s="21" t="s">
        <v>372</v>
      </c>
      <c r="G17" s="111">
        <f t="shared" si="0"/>
        <v>300</v>
      </c>
      <c r="H17" s="114">
        <f t="shared" ref="H17:H22" si="1">H16+G17</f>
        <v>1100</v>
      </c>
      <c r="I17" s="115">
        <v>3</v>
      </c>
      <c r="J17" s="132"/>
      <c r="K17" s="132" t="s">
        <v>308</v>
      </c>
      <c r="L17" s="135"/>
    </row>
    <row r="18" spans="1:12" ht="15.75" x14ac:dyDescent="0.25">
      <c r="A18" s="205"/>
      <c r="B18" s="120">
        <v>1</v>
      </c>
      <c r="C18" s="139" t="s">
        <v>6</v>
      </c>
      <c r="D18" s="141">
        <v>100</v>
      </c>
      <c r="E18" s="7" t="s">
        <v>8</v>
      </c>
      <c r="F18" s="21" t="s">
        <v>293</v>
      </c>
      <c r="G18" s="111">
        <f t="shared" si="0"/>
        <v>100</v>
      </c>
      <c r="H18" s="114">
        <f t="shared" si="1"/>
        <v>1200</v>
      </c>
      <c r="I18" s="115">
        <v>3</v>
      </c>
      <c r="J18" s="132"/>
      <c r="K18" s="132" t="s">
        <v>310</v>
      </c>
      <c r="L18" s="135" t="s">
        <v>296</v>
      </c>
    </row>
    <row r="19" spans="1:12" ht="31.5" x14ac:dyDescent="0.25">
      <c r="A19" s="205"/>
      <c r="B19" s="120"/>
      <c r="C19" s="139"/>
      <c r="D19" s="141"/>
      <c r="E19" s="7"/>
      <c r="F19" s="148" t="s">
        <v>386</v>
      </c>
      <c r="G19" s="111">
        <f t="shared" si="0"/>
        <v>0</v>
      </c>
      <c r="H19" s="114">
        <f t="shared" si="1"/>
        <v>1200</v>
      </c>
      <c r="I19" s="115"/>
      <c r="J19" s="132"/>
      <c r="K19" s="132"/>
      <c r="L19" s="135"/>
    </row>
    <row r="20" spans="1:12" ht="15.75" x14ac:dyDescent="0.25">
      <c r="A20" s="205"/>
      <c r="B20" s="120">
        <v>3</v>
      </c>
      <c r="C20" s="139" t="s">
        <v>6</v>
      </c>
      <c r="D20" s="141">
        <v>100</v>
      </c>
      <c r="E20" s="7" t="s">
        <v>373</v>
      </c>
      <c r="F20" s="21" t="s">
        <v>374</v>
      </c>
      <c r="G20" s="111">
        <f t="shared" si="0"/>
        <v>300</v>
      </c>
      <c r="H20" s="114">
        <f t="shared" si="1"/>
        <v>1500</v>
      </c>
      <c r="I20" s="115">
        <v>4</v>
      </c>
      <c r="J20" s="132">
        <v>40</v>
      </c>
      <c r="K20" s="132" t="s">
        <v>306</v>
      </c>
      <c r="L20" s="131" t="s">
        <v>382</v>
      </c>
    </row>
    <row r="21" spans="1:12" ht="15.75" x14ac:dyDescent="0.25">
      <c r="A21" s="205"/>
      <c r="B21" s="120">
        <v>2</v>
      </c>
      <c r="C21" s="139" t="s">
        <v>6</v>
      </c>
      <c r="D21" s="141">
        <v>100</v>
      </c>
      <c r="E21" s="7" t="s">
        <v>373</v>
      </c>
      <c r="F21" s="21" t="s">
        <v>375</v>
      </c>
      <c r="G21" s="111">
        <f t="shared" si="0"/>
        <v>200</v>
      </c>
      <c r="H21" s="114">
        <f t="shared" si="1"/>
        <v>1700</v>
      </c>
      <c r="I21" s="115">
        <v>5</v>
      </c>
      <c r="J21" s="132">
        <v>35</v>
      </c>
      <c r="K21" s="132" t="s">
        <v>306</v>
      </c>
      <c r="L21" s="131" t="s">
        <v>382</v>
      </c>
    </row>
    <row r="22" spans="1:12" ht="15.75" x14ac:dyDescent="0.25">
      <c r="A22" s="205"/>
      <c r="B22" s="120">
        <v>2</v>
      </c>
      <c r="C22" s="139" t="s">
        <v>6</v>
      </c>
      <c r="D22" s="141">
        <v>100</v>
      </c>
      <c r="E22" s="7" t="s">
        <v>373</v>
      </c>
      <c r="F22" s="21" t="s">
        <v>376</v>
      </c>
      <c r="G22" s="111">
        <f t="shared" si="0"/>
        <v>200</v>
      </c>
      <c r="H22" s="114">
        <f t="shared" si="1"/>
        <v>1900</v>
      </c>
      <c r="I22" s="115">
        <v>5</v>
      </c>
      <c r="J22" s="132">
        <v>30</v>
      </c>
      <c r="K22" s="132" t="s">
        <v>306</v>
      </c>
      <c r="L22" s="131" t="s">
        <v>28</v>
      </c>
    </row>
    <row r="23" spans="1:12" ht="15.75" x14ac:dyDescent="0.25">
      <c r="A23" s="205"/>
      <c r="B23" s="120">
        <v>2</v>
      </c>
      <c r="C23" s="139" t="s">
        <v>6</v>
      </c>
      <c r="D23" s="141">
        <v>100</v>
      </c>
      <c r="E23" s="7" t="s">
        <v>373</v>
      </c>
      <c r="F23" s="21" t="s">
        <v>377</v>
      </c>
      <c r="G23" s="111">
        <f t="shared" si="0"/>
        <v>200</v>
      </c>
      <c r="H23" s="114">
        <f>H22+G23</f>
        <v>2100</v>
      </c>
      <c r="I23" s="115">
        <v>14</v>
      </c>
      <c r="J23" s="132">
        <v>25</v>
      </c>
      <c r="K23" s="132" t="s">
        <v>306</v>
      </c>
      <c r="L23" s="135" t="s">
        <v>383</v>
      </c>
    </row>
    <row r="24" spans="1:12" ht="15.75" x14ac:dyDescent="0.25">
      <c r="A24" s="205"/>
      <c r="B24" s="120">
        <v>2</v>
      </c>
      <c r="C24" s="139" t="s">
        <v>6</v>
      </c>
      <c r="D24" s="141">
        <v>100</v>
      </c>
      <c r="E24" s="7" t="s">
        <v>373</v>
      </c>
      <c r="F24" s="21" t="s">
        <v>378</v>
      </c>
      <c r="G24" s="111">
        <f t="shared" si="0"/>
        <v>200</v>
      </c>
      <c r="H24" s="114">
        <f>H23+G24</f>
        <v>2300</v>
      </c>
      <c r="I24" s="115"/>
      <c r="J24" s="132">
        <v>20</v>
      </c>
      <c r="K24" s="132" t="s">
        <v>306</v>
      </c>
      <c r="L24" s="135" t="s">
        <v>383</v>
      </c>
    </row>
    <row r="25" spans="1:12" ht="15.75" x14ac:dyDescent="0.25">
      <c r="A25" s="205"/>
      <c r="B25" s="120">
        <v>2</v>
      </c>
      <c r="C25" s="139" t="s">
        <v>6</v>
      </c>
      <c r="D25" s="141">
        <v>100</v>
      </c>
      <c r="E25" s="7" t="s">
        <v>373</v>
      </c>
      <c r="F25" s="21" t="s">
        <v>379</v>
      </c>
      <c r="G25" s="111">
        <f t="shared" si="0"/>
        <v>200</v>
      </c>
      <c r="H25" s="114">
        <f>H24+G25</f>
        <v>2500</v>
      </c>
      <c r="I25" s="115">
        <v>2</v>
      </c>
      <c r="J25" s="132">
        <v>15</v>
      </c>
      <c r="K25" s="132" t="s">
        <v>306</v>
      </c>
      <c r="L25" s="135" t="s">
        <v>383</v>
      </c>
    </row>
    <row r="26" spans="1:12" ht="15.75" x14ac:dyDescent="0.25">
      <c r="A26" s="205"/>
      <c r="B26" s="120"/>
      <c r="C26" s="139"/>
      <c r="D26" s="141"/>
      <c r="E26" s="7"/>
      <c r="F26" s="21" t="s">
        <v>380</v>
      </c>
      <c r="G26" s="111">
        <f t="shared" si="0"/>
        <v>0</v>
      </c>
      <c r="H26" s="114">
        <f t="shared" ref="H26:H31" si="2">H25+G26</f>
        <v>2500</v>
      </c>
      <c r="I26" s="115"/>
      <c r="J26" s="132"/>
      <c r="K26" s="132"/>
      <c r="L26" s="135"/>
    </row>
    <row r="27" spans="1:12" ht="15.75" x14ac:dyDescent="0.25">
      <c r="A27" s="205"/>
      <c r="B27" s="120">
        <v>1</v>
      </c>
      <c r="C27" s="139" t="s">
        <v>6</v>
      </c>
      <c r="D27" s="141">
        <v>100</v>
      </c>
      <c r="E27" s="7" t="s">
        <v>373</v>
      </c>
      <c r="F27" s="21" t="s">
        <v>381</v>
      </c>
      <c r="G27" s="111">
        <f t="shared" si="0"/>
        <v>100</v>
      </c>
      <c r="H27" s="114">
        <f t="shared" si="2"/>
        <v>2600</v>
      </c>
      <c r="I27" s="115">
        <v>25</v>
      </c>
      <c r="J27" s="132"/>
      <c r="K27" s="132" t="s">
        <v>384</v>
      </c>
      <c r="L27" s="149" t="s">
        <v>385</v>
      </c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0"/>
        <v>0</v>
      </c>
      <c r="H28" s="114">
        <f t="shared" si="2"/>
        <v>2600</v>
      </c>
      <c r="I28" s="115">
        <v>5</v>
      </c>
      <c r="J28" s="132"/>
      <c r="K28" s="132"/>
      <c r="L28" s="131"/>
    </row>
    <row r="29" spans="1:12" ht="15.75" x14ac:dyDescent="0.25">
      <c r="A29" s="205"/>
      <c r="B29" s="120"/>
      <c r="C29" s="139"/>
      <c r="D29" s="141"/>
      <c r="E29" s="7"/>
      <c r="F29" s="21"/>
      <c r="G29" s="111">
        <f t="shared" si="0"/>
        <v>0</v>
      </c>
      <c r="H29" s="114">
        <f t="shared" si="2"/>
        <v>2600</v>
      </c>
      <c r="I29" s="115"/>
      <c r="J29" s="132"/>
      <c r="K29" s="132"/>
      <c r="L29" s="135"/>
    </row>
    <row r="30" spans="1:12" ht="15.75" x14ac:dyDescent="0.25">
      <c r="A30" s="205"/>
      <c r="B30" s="120">
        <v>1</v>
      </c>
      <c r="C30" s="139" t="s">
        <v>6</v>
      </c>
      <c r="D30" s="141">
        <v>200</v>
      </c>
      <c r="E30" s="7" t="s">
        <v>8</v>
      </c>
      <c r="F30" s="21" t="s">
        <v>313</v>
      </c>
      <c r="G30" s="111">
        <f t="shared" si="0"/>
        <v>200</v>
      </c>
      <c r="H30" s="114">
        <f t="shared" si="2"/>
        <v>2800</v>
      </c>
      <c r="I30" s="115">
        <v>4</v>
      </c>
      <c r="J30" s="132"/>
      <c r="K30" s="132" t="s">
        <v>310</v>
      </c>
      <c r="L30" s="135" t="s">
        <v>296</v>
      </c>
    </row>
    <row r="31" spans="1:12" ht="15.75" x14ac:dyDescent="0.25">
      <c r="A31" s="205"/>
      <c r="B31" s="120"/>
      <c r="C31" s="139"/>
      <c r="D31" s="141"/>
      <c r="E31" s="7"/>
      <c r="F31" s="21"/>
      <c r="G31" s="111">
        <f t="shared" si="0"/>
        <v>0</v>
      </c>
      <c r="H31" s="114">
        <f t="shared" si="2"/>
        <v>2800</v>
      </c>
      <c r="I31" s="115"/>
      <c r="J31" s="132"/>
      <c r="K31" s="132"/>
      <c r="L31" s="131"/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/>
      <c r="E34" s="7"/>
      <c r="F34" s="7"/>
      <c r="G34" s="111">
        <f t="shared" ref="G34:G35" si="3">B34*D34</f>
        <v>0</v>
      </c>
      <c r="H34" s="114">
        <f>H31+G34</f>
        <v>2800</v>
      </c>
      <c r="I34" s="115"/>
      <c r="J34" s="132"/>
      <c r="K34" s="132"/>
      <c r="L34" s="131"/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33</v>
      </c>
      <c r="G35" s="111">
        <f t="shared" si="3"/>
        <v>0</v>
      </c>
      <c r="H35" s="114">
        <f>H34+G35</f>
        <v>2800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2800</v>
      </c>
      <c r="I36" s="214">
        <f>SUM(I8:I35)</f>
        <v>100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2800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ht="18.75" x14ac:dyDescent="0.3">
      <c r="A39" s="2"/>
      <c r="B39" s="5"/>
      <c r="C39" s="6"/>
      <c r="D39" s="5"/>
      <c r="E39" s="5"/>
      <c r="F39" s="4"/>
      <c r="G39" s="5"/>
      <c r="H39" s="5"/>
      <c r="I39" s="6"/>
      <c r="J39" s="6"/>
      <c r="K39" s="6"/>
      <c r="L39" s="7"/>
    </row>
    <row r="40" spans="1:12" ht="18.75" x14ac:dyDescent="0.3">
      <c r="A40" s="2"/>
      <c r="B40" s="5"/>
      <c r="C40" s="6"/>
      <c r="D40" s="5"/>
      <c r="E40" s="5"/>
      <c r="F40" s="2"/>
      <c r="G40" s="2"/>
      <c r="H40" s="2"/>
      <c r="I40" s="3"/>
      <c r="J40" s="3"/>
      <c r="K40" s="3"/>
      <c r="L40" s="2"/>
    </row>
    <row r="41" spans="1:12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3"/>
      <c r="K41" s="3"/>
      <c r="L41" s="2"/>
    </row>
    <row r="42" spans="1:12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3"/>
      <c r="K42" s="3"/>
      <c r="L42" s="2"/>
    </row>
    <row r="43" spans="1:12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3"/>
      <c r="K43" s="3"/>
      <c r="L43" s="2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35BC-4601-45FE-B0C9-B821106EDF4F}">
  <dimension ref="A1:L43"/>
  <sheetViews>
    <sheetView zoomScaleNormal="100" workbookViewId="0">
      <selection activeCell="B19" sqref="B19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7.85546875" customWidth="1"/>
    <col min="6" max="6" width="38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43761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387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300</v>
      </c>
      <c r="E10" s="7" t="s">
        <v>219</v>
      </c>
      <c r="F10" s="7" t="s">
        <v>317</v>
      </c>
      <c r="G10" s="111">
        <f>B10*D10</f>
        <v>300</v>
      </c>
      <c r="H10" s="114">
        <f>G10</f>
        <v>300</v>
      </c>
      <c r="I10" s="115">
        <v>9</v>
      </c>
      <c r="J10" s="130"/>
      <c r="K10" s="132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300</v>
      </c>
      <c r="E11" s="7" t="s">
        <v>256</v>
      </c>
      <c r="F11" s="21" t="s">
        <v>391</v>
      </c>
      <c r="G11" s="111">
        <f>B11*D11</f>
        <v>300</v>
      </c>
      <c r="H11" s="114">
        <f>H10+G11</f>
        <v>600</v>
      </c>
      <c r="I11" s="115">
        <v>9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 t="s">
        <v>145</v>
      </c>
      <c r="G14" s="111"/>
      <c r="H14" s="114"/>
      <c r="I14" s="115"/>
      <c r="J14" s="132"/>
      <c r="K14" s="132"/>
      <c r="L14" s="131"/>
    </row>
    <row r="15" spans="1:12" ht="15.75" x14ac:dyDescent="0.25">
      <c r="A15" s="205"/>
      <c r="B15" s="120">
        <v>1</v>
      </c>
      <c r="C15" s="139" t="s">
        <v>6</v>
      </c>
      <c r="D15" s="141">
        <v>100</v>
      </c>
      <c r="E15" s="7" t="s">
        <v>8</v>
      </c>
      <c r="F15" s="21" t="s">
        <v>299</v>
      </c>
      <c r="G15" s="111">
        <f t="shared" ref="G15:G31" si="0">B15*D15</f>
        <v>100</v>
      </c>
      <c r="H15" s="114">
        <f>H11+G15</f>
        <v>700</v>
      </c>
      <c r="I15" s="115">
        <v>3</v>
      </c>
      <c r="J15" s="132"/>
      <c r="K15" s="132" t="s">
        <v>306</v>
      </c>
      <c r="L15" s="131" t="s">
        <v>174</v>
      </c>
    </row>
    <row r="16" spans="1:12" ht="31.5" x14ac:dyDescent="0.25">
      <c r="A16" s="205"/>
      <c r="B16" s="120">
        <v>6</v>
      </c>
      <c r="C16" s="139" t="s">
        <v>6</v>
      </c>
      <c r="D16" s="141">
        <v>50</v>
      </c>
      <c r="E16" s="7" t="s">
        <v>8</v>
      </c>
      <c r="F16" s="21" t="s">
        <v>284</v>
      </c>
      <c r="G16" s="111">
        <f t="shared" si="0"/>
        <v>300</v>
      </c>
      <c r="H16" s="114">
        <f>H15+G16</f>
        <v>1000</v>
      </c>
      <c r="I16" s="115">
        <v>8</v>
      </c>
      <c r="J16" s="132">
        <v>30</v>
      </c>
      <c r="K16" s="132" t="s">
        <v>306</v>
      </c>
      <c r="L16" s="135" t="s">
        <v>307</v>
      </c>
    </row>
    <row r="17" spans="1:12" ht="31.5" x14ac:dyDescent="0.25">
      <c r="A17" s="205"/>
      <c r="B17" s="120">
        <v>4</v>
      </c>
      <c r="C17" s="139" t="s">
        <v>6</v>
      </c>
      <c r="D17" s="141">
        <v>50</v>
      </c>
      <c r="E17" s="7" t="s">
        <v>8</v>
      </c>
      <c r="F17" s="21" t="s">
        <v>285</v>
      </c>
      <c r="G17" s="111">
        <f t="shared" si="0"/>
        <v>200</v>
      </c>
      <c r="H17" s="114">
        <f t="shared" ref="H17:H22" si="1">H16+G17</f>
        <v>1200</v>
      </c>
      <c r="I17" s="115">
        <v>4</v>
      </c>
      <c r="J17" s="132">
        <v>30</v>
      </c>
      <c r="K17" s="132" t="s">
        <v>308</v>
      </c>
      <c r="L17" s="135" t="s">
        <v>309</v>
      </c>
    </row>
    <row r="18" spans="1:12" ht="31.5" x14ac:dyDescent="0.25">
      <c r="A18" s="205"/>
      <c r="B18" s="120">
        <v>2</v>
      </c>
      <c r="C18" s="139" t="s">
        <v>6</v>
      </c>
      <c r="D18" s="141">
        <v>50</v>
      </c>
      <c r="E18" s="7" t="s">
        <v>8</v>
      </c>
      <c r="F18" s="21" t="s">
        <v>286</v>
      </c>
      <c r="G18" s="111">
        <f t="shared" si="0"/>
        <v>100</v>
      </c>
      <c r="H18" s="114">
        <f t="shared" si="1"/>
        <v>1300</v>
      </c>
      <c r="I18" s="115">
        <v>3</v>
      </c>
      <c r="J18" s="132">
        <v>30</v>
      </c>
      <c r="K18" s="132" t="s">
        <v>308</v>
      </c>
      <c r="L18" s="135" t="s">
        <v>389</v>
      </c>
    </row>
    <row r="19" spans="1:12" ht="63" x14ac:dyDescent="0.25">
      <c r="A19" s="205"/>
      <c r="B19" s="120">
        <v>4</v>
      </c>
      <c r="C19" s="139" t="s">
        <v>6</v>
      </c>
      <c r="D19" s="141">
        <v>100</v>
      </c>
      <c r="E19" s="7" t="s">
        <v>287</v>
      </c>
      <c r="F19" s="21" t="s">
        <v>288</v>
      </c>
      <c r="G19" s="111">
        <f t="shared" si="0"/>
        <v>400</v>
      </c>
      <c r="H19" s="114">
        <f t="shared" si="1"/>
        <v>1700</v>
      </c>
      <c r="I19" s="115">
        <v>15</v>
      </c>
      <c r="J19" s="132">
        <v>40</v>
      </c>
      <c r="K19" s="132" t="s">
        <v>308</v>
      </c>
      <c r="L19" s="135" t="s">
        <v>389</v>
      </c>
    </row>
    <row r="20" spans="1:12" ht="15.75" x14ac:dyDescent="0.25">
      <c r="A20" s="205"/>
      <c r="B20" s="120">
        <v>1</v>
      </c>
      <c r="C20" s="139" t="s">
        <v>6</v>
      </c>
      <c r="D20" s="141">
        <v>100</v>
      </c>
      <c r="E20" s="7" t="s">
        <v>219</v>
      </c>
      <c r="F20" s="21" t="s">
        <v>293</v>
      </c>
      <c r="G20" s="111">
        <f t="shared" si="0"/>
        <v>100</v>
      </c>
      <c r="H20" s="114">
        <f t="shared" si="1"/>
        <v>1800</v>
      </c>
      <c r="I20" s="115">
        <v>3</v>
      </c>
      <c r="J20" s="132"/>
      <c r="K20" s="132" t="s">
        <v>310</v>
      </c>
      <c r="L20" s="131" t="s">
        <v>296</v>
      </c>
    </row>
    <row r="21" spans="1:12" ht="15.75" x14ac:dyDescent="0.25">
      <c r="A21" s="205"/>
      <c r="B21" s="120"/>
      <c r="C21" s="139"/>
      <c r="D21" s="141"/>
      <c r="E21" s="7"/>
      <c r="F21" s="21"/>
      <c r="G21" s="111">
        <f t="shared" si="0"/>
        <v>0</v>
      </c>
      <c r="H21" s="114">
        <f t="shared" si="1"/>
        <v>1800</v>
      </c>
      <c r="I21" s="115"/>
      <c r="J21" s="132"/>
      <c r="K21" s="132"/>
      <c r="L21" s="131"/>
    </row>
    <row r="22" spans="1:12" ht="15.75" x14ac:dyDescent="0.25">
      <c r="A22" s="205"/>
      <c r="B22" s="120"/>
      <c r="C22" s="139"/>
      <c r="D22" s="141"/>
      <c r="E22" s="7"/>
      <c r="F22" s="21"/>
      <c r="G22" s="111">
        <f t="shared" si="0"/>
        <v>0</v>
      </c>
      <c r="H22" s="114">
        <f t="shared" si="1"/>
        <v>1800</v>
      </c>
      <c r="I22" s="115"/>
      <c r="J22" s="132"/>
      <c r="K22" s="132"/>
      <c r="L22" s="131"/>
    </row>
    <row r="23" spans="1:12" ht="15.75" x14ac:dyDescent="0.25">
      <c r="A23" s="205"/>
      <c r="B23" s="120"/>
      <c r="C23" s="139"/>
      <c r="D23" s="141"/>
      <c r="E23" s="7"/>
      <c r="F23" s="21" t="s">
        <v>388</v>
      </c>
      <c r="G23" s="111">
        <f t="shared" si="0"/>
        <v>0</v>
      </c>
      <c r="H23" s="114">
        <f>H22+G23</f>
        <v>1800</v>
      </c>
      <c r="I23" s="115"/>
      <c r="J23" s="132"/>
      <c r="K23" s="132"/>
      <c r="L23" s="135"/>
    </row>
    <row r="24" spans="1:12" ht="31.5" x14ac:dyDescent="0.25">
      <c r="A24" s="205"/>
      <c r="B24" s="120">
        <v>4</v>
      </c>
      <c r="C24" s="139" t="s">
        <v>6</v>
      </c>
      <c r="D24" s="141">
        <v>100</v>
      </c>
      <c r="E24" s="7" t="s">
        <v>8</v>
      </c>
      <c r="F24" s="21" t="s">
        <v>294</v>
      </c>
      <c r="G24" s="111">
        <f t="shared" si="0"/>
        <v>400</v>
      </c>
      <c r="H24" s="114">
        <f>H23+G24</f>
        <v>2200</v>
      </c>
      <c r="I24" s="115">
        <v>12</v>
      </c>
      <c r="J24" s="132">
        <v>40</v>
      </c>
      <c r="K24" s="132" t="s">
        <v>311</v>
      </c>
      <c r="L24" s="135" t="s">
        <v>312</v>
      </c>
    </row>
    <row r="25" spans="1:12" ht="15.75" x14ac:dyDescent="0.25">
      <c r="A25" s="205"/>
      <c r="B25" s="120">
        <v>1</v>
      </c>
      <c r="C25" s="139" t="s">
        <v>6</v>
      </c>
      <c r="D25" s="141">
        <v>100</v>
      </c>
      <c r="E25" s="7" t="s">
        <v>219</v>
      </c>
      <c r="F25" s="21" t="s">
        <v>293</v>
      </c>
      <c r="G25" s="111">
        <f t="shared" si="0"/>
        <v>100</v>
      </c>
      <c r="H25" s="114">
        <f>H24+G25</f>
        <v>2300</v>
      </c>
      <c r="I25" s="115">
        <v>2</v>
      </c>
      <c r="J25" s="132"/>
      <c r="K25" s="132" t="s">
        <v>310</v>
      </c>
      <c r="L25" s="135" t="s">
        <v>296</v>
      </c>
    </row>
    <row r="26" spans="1:12" ht="31.5" x14ac:dyDescent="0.25">
      <c r="A26" s="205"/>
      <c r="B26" s="120">
        <v>4</v>
      </c>
      <c r="C26" s="139" t="s">
        <v>6</v>
      </c>
      <c r="D26" s="141">
        <v>100</v>
      </c>
      <c r="E26" s="7" t="s">
        <v>8</v>
      </c>
      <c r="F26" s="21" t="s">
        <v>295</v>
      </c>
      <c r="G26" s="111">
        <f t="shared" si="0"/>
        <v>400</v>
      </c>
      <c r="H26" s="114">
        <f t="shared" ref="H26:H31" si="2">H25+G26</f>
        <v>2700</v>
      </c>
      <c r="I26" s="115">
        <v>12</v>
      </c>
      <c r="J26" s="132">
        <v>40</v>
      </c>
      <c r="K26" s="132" t="s">
        <v>308</v>
      </c>
      <c r="L26" s="135" t="s">
        <v>390</v>
      </c>
    </row>
    <row r="27" spans="1:12" ht="15.75" x14ac:dyDescent="0.25">
      <c r="A27" s="205"/>
      <c r="B27" s="120"/>
      <c r="C27" s="139"/>
      <c r="D27" s="141"/>
      <c r="E27" s="7"/>
      <c r="F27" s="21"/>
      <c r="G27" s="111">
        <f t="shared" si="0"/>
        <v>0</v>
      </c>
      <c r="H27" s="114">
        <f t="shared" si="2"/>
        <v>2700</v>
      </c>
      <c r="I27" s="115"/>
      <c r="J27" s="132"/>
      <c r="K27" s="132"/>
      <c r="L27" s="149"/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0"/>
        <v>0</v>
      </c>
      <c r="H28" s="114">
        <f t="shared" si="2"/>
        <v>2700</v>
      </c>
      <c r="I28" s="115">
        <v>5</v>
      </c>
      <c r="J28" s="132">
        <v>5</v>
      </c>
      <c r="K28" s="132">
        <v>5</v>
      </c>
      <c r="L28" s="131"/>
    </row>
    <row r="29" spans="1:12" ht="15.75" x14ac:dyDescent="0.25">
      <c r="A29" s="205"/>
      <c r="B29" s="120"/>
      <c r="C29" s="139"/>
      <c r="D29" s="141"/>
      <c r="E29" s="7"/>
      <c r="F29" s="21"/>
      <c r="G29" s="111">
        <f t="shared" si="0"/>
        <v>0</v>
      </c>
      <c r="H29" s="114">
        <f t="shared" si="2"/>
        <v>2700</v>
      </c>
      <c r="I29" s="115"/>
      <c r="J29" s="132"/>
      <c r="K29" s="132"/>
      <c r="L29" s="135"/>
    </row>
    <row r="30" spans="1:12" ht="15.75" x14ac:dyDescent="0.25">
      <c r="A30" s="205"/>
      <c r="B30" s="120"/>
      <c r="C30" s="139"/>
      <c r="D30" s="141"/>
      <c r="E30" s="7"/>
      <c r="F30" s="21"/>
      <c r="G30" s="111">
        <f t="shared" si="0"/>
        <v>0</v>
      </c>
      <c r="H30" s="114">
        <f t="shared" si="2"/>
        <v>2700</v>
      </c>
      <c r="I30" s="115"/>
      <c r="J30" s="132"/>
      <c r="K30" s="132"/>
      <c r="L30" s="135"/>
    </row>
    <row r="31" spans="1:12" ht="15.75" x14ac:dyDescent="0.25">
      <c r="A31" s="205"/>
      <c r="B31" s="120">
        <v>1</v>
      </c>
      <c r="C31" s="139" t="s">
        <v>6</v>
      </c>
      <c r="D31" s="141">
        <v>200</v>
      </c>
      <c r="E31" s="7" t="s">
        <v>219</v>
      </c>
      <c r="F31" s="21" t="s">
        <v>313</v>
      </c>
      <c r="G31" s="111">
        <f t="shared" si="0"/>
        <v>200</v>
      </c>
      <c r="H31" s="114">
        <f t="shared" si="2"/>
        <v>2900</v>
      </c>
      <c r="I31" s="115">
        <v>4</v>
      </c>
      <c r="J31" s="132"/>
      <c r="K31" s="132" t="s">
        <v>310</v>
      </c>
      <c r="L31" s="131" t="s">
        <v>296</v>
      </c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/>
      <c r="E34" s="7"/>
      <c r="F34" s="7"/>
      <c r="G34" s="111">
        <f t="shared" ref="G34:G35" si="3">B34*D34</f>
        <v>0</v>
      </c>
      <c r="H34" s="114">
        <f>H31+G34</f>
        <v>2900</v>
      </c>
      <c r="I34" s="115"/>
      <c r="J34" s="132"/>
      <c r="K34" s="132"/>
      <c r="L34" s="131"/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33</v>
      </c>
      <c r="G35" s="111">
        <f t="shared" si="3"/>
        <v>0</v>
      </c>
      <c r="H35" s="114">
        <f>H34+G35</f>
        <v>2900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2900</v>
      </c>
      <c r="I36" s="214">
        <f>SUM(I8:I35)</f>
        <v>104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2900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ht="18.75" x14ac:dyDescent="0.3">
      <c r="A39" s="2"/>
      <c r="B39" s="5"/>
      <c r="C39" s="6"/>
      <c r="D39" s="5"/>
      <c r="E39" s="5"/>
      <c r="F39" s="4"/>
      <c r="G39" s="5"/>
      <c r="H39" s="5"/>
      <c r="I39" s="6"/>
      <c r="J39" s="6"/>
      <c r="K39" s="6"/>
      <c r="L39" s="7"/>
    </row>
    <row r="40" spans="1:12" ht="18.75" x14ac:dyDescent="0.3">
      <c r="A40" s="2"/>
      <c r="B40" s="5"/>
      <c r="C40" s="6"/>
      <c r="D40" s="5"/>
      <c r="E40" s="5"/>
      <c r="F40" s="2"/>
      <c r="G40" s="2"/>
      <c r="H40" s="2"/>
      <c r="I40" s="3"/>
      <c r="J40" s="3"/>
      <c r="K40" s="3"/>
      <c r="L40" s="2"/>
    </row>
    <row r="41" spans="1:12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3"/>
      <c r="K41" s="3"/>
      <c r="L41" s="2"/>
    </row>
    <row r="42" spans="1:12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3"/>
      <c r="K42" s="3"/>
      <c r="L42" s="2"/>
    </row>
    <row r="43" spans="1:12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3"/>
      <c r="K43" s="3"/>
      <c r="L43" s="2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21A40-4F28-4C62-B9BB-053C76340C2D}">
  <dimension ref="A1:L43"/>
  <sheetViews>
    <sheetView zoomScaleNormal="100" workbookViewId="0">
      <selection activeCell="I24" sqref="I2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7.85546875" customWidth="1"/>
    <col min="6" max="6" width="38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43763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392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5">
        <v>5</v>
      </c>
      <c r="J10" s="130"/>
      <c r="K10" s="132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150</v>
      </c>
      <c r="E11" s="7" t="s">
        <v>256</v>
      </c>
      <c r="F11" s="21" t="s">
        <v>393</v>
      </c>
      <c r="G11" s="111">
        <f>B11*D11</f>
        <v>150</v>
      </c>
      <c r="H11" s="114">
        <f>H10+G11</f>
        <v>350</v>
      </c>
      <c r="I11" s="115">
        <v>4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/>
      <c r="G14" s="111"/>
      <c r="H14" s="114"/>
      <c r="I14" s="115"/>
      <c r="J14" s="132"/>
      <c r="K14" s="132"/>
      <c r="L14" s="131"/>
    </row>
    <row r="15" spans="1:12" ht="15.75" x14ac:dyDescent="0.25">
      <c r="A15" s="205"/>
      <c r="B15" s="120"/>
      <c r="C15" s="139"/>
      <c r="D15" s="141"/>
      <c r="E15" s="7"/>
      <c r="F15" s="21"/>
      <c r="G15" s="111">
        <f t="shared" ref="G15:G31" si="0">B15*D15</f>
        <v>0</v>
      </c>
      <c r="H15" s="114">
        <f>H11+G15</f>
        <v>350</v>
      </c>
      <c r="I15" s="115"/>
      <c r="J15" s="132"/>
      <c r="K15" s="132"/>
      <c r="L15" s="131"/>
    </row>
    <row r="16" spans="1:12" ht="31.5" x14ac:dyDescent="0.25">
      <c r="A16" s="205"/>
      <c r="B16" s="120">
        <v>3</v>
      </c>
      <c r="C16" s="139" t="s">
        <v>6</v>
      </c>
      <c r="D16" s="141">
        <v>150</v>
      </c>
      <c r="E16" s="7" t="s">
        <v>8</v>
      </c>
      <c r="F16" s="21" t="s">
        <v>394</v>
      </c>
      <c r="G16" s="111">
        <f t="shared" si="0"/>
        <v>450</v>
      </c>
      <c r="H16" s="114">
        <f>H15+G16</f>
        <v>800</v>
      </c>
      <c r="I16" s="115">
        <v>10</v>
      </c>
      <c r="J16" s="132">
        <v>30</v>
      </c>
      <c r="K16" s="132" t="s">
        <v>306</v>
      </c>
      <c r="L16" s="135" t="s">
        <v>307</v>
      </c>
    </row>
    <row r="17" spans="1:12" ht="31.5" x14ac:dyDescent="0.25">
      <c r="A17" s="205"/>
      <c r="B17" s="120">
        <v>2</v>
      </c>
      <c r="C17" s="139" t="s">
        <v>6</v>
      </c>
      <c r="D17" s="141">
        <v>100</v>
      </c>
      <c r="E17" s="7" t="s">
        <v>8</v>
      </c>
      <c r="F17" s="21" t="s">
        <v>395</v>
      </c>
      <c r="G17" s="111">
        <f t="shared" si="0"/>
        <v>200</v>
      </c>
      <c r="H17" s="114">
        <f t="shared" ref="H17:H22" si="1">H16+G17</f>
        <v>1000</v>
      </c>
      <c r="I17" s="115">
        <v>5</v>
      </c>
      <c r="J17" s="132"/>
      <c r="K17" s="132" t="s">
        <v>308</v>
      </c>
      <c r="L17" s="135" t="s">
        <v>309</v>
      </c>
    </row>
    <row r="18" spans="1:12" ht="15.75" x14ac:dyDescent="0.25">
      <c r="A18" s="205"/>
      <c r="B18" s="120">
        <v>1</v>
      </c>
      <c r="C18" s="139" t="s">
        <v>6</v>
      </c>
      <c r="D18" s="141">
        <v>100</v>
      </c>
      <c r="E18" s="7" t="s">
        <v>8</v>
      </c>
      <c r="F18" s="21" t="s">
        <v>293</v>
      </c>
      <c r="G18" s="111">
        <f t="shared" si="0"/>
        <v>100</v>
      </c>
      <c r="H18" s="114">
        <f t="shared" si="1"/>
        <v>1100</v>
      </c>
      <c r="I18" s="115">
        <v>3</v>
      </c>
      <c r="J18" s="132"/>
      <c r="K18" s="132" t="s">
        <v>310</v>
      </c>
      <c r="L18" s="135" t="s">
        <v>296</v>
      </c>
    </row>
    <row r="19" spans="1:12" ht="31.5" x14ac:dyDescent="0.25">
      <c r="A19" s="205"/>
      <c r="B19" s="120">
        <v>3</v>
      </c>
      <c r="C19" s="139" t="s">
        <v>6</v>
      </c>
      <c r="D19" s="141">
        <v>100</v>
      </c>
      <c r="E19" s="7" t="s">
        <v>373</v>
      </c>
      <c r="F19" s="21" t="s">
        <v>396</v>
      </c>
      <c r="G19" s="111">
        <f t="shared" si="0"/>
        <v>300</v>
      </c>
      <c r="H19" s="114">
        <f t="shared" si="1"/>
        <v>1400</v>
      </c>
      <c r="I19" s="115">
        <v>15</v>
      </c>
      <c r="J19" s="132"/>
      <c r="K19" s="132" t="s">
        <v>344</v>
      </c>
      <c r="L19" s="135"/>
    </row>
    <row r="20" spans="1:12" ht="15.75" x14ac:dyDescent="0.25">
      <c r="A20" s="205"/>
      <c r="B20" s="120">
        <v>1</v>
      </c>
      <c r="C20" s="139" t="s">
        <v>6</v>
      </c>
      <c r="D20" s="141">
        <v>200</v>
      </c>
      <c r="E20" s="7" t="s">
        <v>219</v>
      </c>
      <c r="F20" s="21" t="s">
        <v>293</v>
      </c>
      <c r="G20" s="111">
        <f t="shared" si="0"/>
        <v>200</v>
      </c>
      <c r="H20" s="114">
        <f t="shared" si="1"/>
        <v>1600</v>
      </c>
      <c r="I20" s="115">
        <v>5</v>
      </c>
      <c r="J20" s="132"/>
      <c r="K20" s="132" t="s">
        <v>310</v>
      </c>
      <c r="L20" s="131" t="s">
        <v>296</v>
      </c>
    </row>
    <row r="21" spans="1:12" ht="31.5" x14ac:dyDescent="0.25">
      <c r="A21" s="205"/>
      <c r="B21" s="120">
        <v>3</v>
      </c>
      <c r="C21" s="139" t="s">
        <v>6</v>
      </c>
      <c r="D21" s="141">
        <v>100</v>
      </c>
      <c r="E21" s="7" t="s">
        <v>8</v>
      </c>
      <c r="F21" s="21" t="s">
        <v>397</v>
      </c>
      <c r="G21" s="111">
        <f t="shared" si="0"/>
        <v>300</v>
      </c>
      <c r="H21" s="114">
        <f t="shared" si="1"/>
        <v>1900</v>
      </c>
      <c r="I21" s="115">
        <v>15</v>
      </c>
      <c r="J21" s="132"/>
      <c r="K21" s="132" t="s">
        <v>344</v>
      </c>
      <c r="L21" s="131"/>
    </row>
    <row r="22" spans="1:12" ht="15.75" x14ac:dyDescent="0.25">
      <c r="A22" s="205"/>
      <c r="B22" s="120">
        <v>1</v>
      </c>
      <c r="C22" s="139" t="s">
        <v>6</v>
      </c>
      <c r="D22" s="141">
        <v>100</v>
      </c>
      <c r="E22" s="7" t="s">
        <v>219</v>
      </c>
      <c r="F22" s="21" t="s">
        <v>293</v>
      </c>
      <c r="G22" s="111">
        <f t="shared" si="0"/>
        <v>100</v>
      </c>
      <c r="H22" s="114">
        <f t="shared" si="1"/>
        <v>2000</v>
      </c>
      <c r="I22" s="115">
        <v>3</v>
      </c>
      <c r="J22" s="132"/>
      <c r="K22" s="132" t="s">
        <v>310</v>
      </c>
      <c r="L22" s="131" t="s">
        <v>296</v>
      </c>
    </row>
    <row r="23" spans="1:12" ht="15.75" x14ac:dyDescent="0.25">
      <c r="A23" s="205"/>
      <c r="B23" s="120"/>
      <c r="C23" s="139"/>
      <c r="D23" s="141"/>
      <c r="E23" s="7"/>
      <c r="F23" s="21"/>
      <c r="G23" s="111">
        <f t="shared" si="0"/>
        <v>0</v>
      </c>
      <c r="H23" s="114">
        <f>H22+G23</f>
        <v>2000</v>
      </c>
      <c r="I23" s="115"/>
      <c r="J23" s="132"/>
      <c r="K23" s="132"/>
      <c r="L23" s="135"/>
    </row>
    <row r="24" spans="1:12" ht="47.25" x14ac:dyDescent="0.25">
      <c r="A24" s="205"/>
      <c r="B24" s="120">
        <v>1</v>
      </c>
      <c r="C24" s="139" t="s">
        <v>6</v>
      </c>
      <c r="D24" s="141">
        <v>600</v>
      </c>
      <c r="E24" s="7" t="s">
        <v>8</v>
      </c>
      <c r="F24" s="21" t="s">
        <v>398</v>
      </c>
      <c r="G24" s="111">
        <f t="shared" si="0"/>
        <v>600</v>
      </c>
      <c r="H24" s="114">
        <f>H23+G24</f>
        <v>2600</v>
      </c>
      <c r="I24" s="115">
        <v>16</v>
      </c>
      <c r="J24" s="132"/>
      <c r="K24" s="132" t="s">
        <v>306</v>
      </c>
      <c r="L24" s="135"/>
    </row>
    <row r="25" spans="1:12" ht="15.75" x14ac:dyDescent="0.25">
      <c r="A25" s="205"/>
      <c r="B25" s="120"/>
      <c r="C25" s="139"/>
      <c r="D25" s="141"/>
      <c r="E25" s="7"/>
      <c r="F25" s="21"/>
      <c r="G25" s="111">
        <f t="shared" si="0"/>
        <v>0</v>
      </c>
      <c r="H25" s="114">
        <f>H24+G25</f>
        <v>2600</v>
      </c>
      <c r="I25" s="115"/>
      <c r="J25" s="132"/>
      <c r="K25" s="132"/>
      <c r="L25" s="135"/>
    </row>
    <row r="26" spans="1:12" ht="15.75" x14ac:dyDescent="0.25">
      <c r="A26" s="205"/>
      <c r="B26" s="120"/>
      <c r="C26" s="139"/>
      <c r="D26" s="141"/>
      <c r="E26" s="7"/>
      <c r="F26" s="21"/>
      <c r="G26" s="111">
        <f t="shared" si="0"/>
        <v>0</v>
      </c>
      <c r="H26" s="114">
        <f t="shared" ref="H26:H31" si="2">H25+G26</f>
        <v>2600</v>
      </c>
      <c r="I26" s="115"/>
      <c r="J26" s="132"/>
      <c r="K26" s="132"/>
      <c r="L26" s="135"/>
    </row>
    <row r="27" spans="1:12" ht="15.75" x14ac:dyDescent="0.25">
      <c r="A27" s="205"/>
      <c r="B27" s="120"/>
      <c r="C27" s="139"/>
      <c r="D27" s="141"/>
      <c r="E27" s="7"/>
      <c r="F27" s="21"/>
      <c r="G27" s="111">
        <f t="shared" si="0"/>
        <v>0</v>
      </c>
      <c r="H27" s="114">
        <f t="shared" si="2"/>
        <v>2600</v>
      </c>
      <c r="I27" s="115"/>
      <c r="J27" s="132"/>
      <c r="K27" s="132"/>
      <c r="L27" s="149"/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0"/>
        <v>0</v>
      </c>
      <c r="H28" s="114">
        <f t="shared" si="2"/>
        <v>2600</v>
      </c>
      <c r="I28" s="115">
        <v>5</v>
      </c>
      <c r="J28" s="132">
        <v>5</v>
      </c>
      <c r="K28" s="132">
        <v>5</v>
      </c>
      <c r="L28" s="131"/>
    </row>
    <row r="29" spans="1:12" ht="15.75" x14ac:dyDescent="0.25">
      <c r="A29" s="205"/>
      <c r="B29" s="120"/>
      <c r="C29" s="139"/>
      <c r="D29" s="141"/>
      <c r="E29" s="7"/>
      <c r="F29" s="21"/>
      <c r="G29" s="111">
        <f t="shared" si="0"/>
        <v>0</v>
      </c>
      <c r="H29" s="114">
        <f t="shared" si="2"/>
        <v>2600</v>
      </c>
      <c r="I29" s="115"/>
      <c r="J29" s="132"/>
      <c r="K29" s="132"/>
      <c r="L29" s="135"/>
    </row>
    <row r="30" spans="1:12" ht="15.75" x14ac:dyDescent="0.25">
      <c r="A30" s="205"/>
      <c r="B30" s="120"/>
      <c r="C30" s="139"/>
      <c r="D30" s="141"/>
      <c r="E30" s="7"/>
      <c r="F30" s="21"/>
      <c r="G30" s="111">
        <f t="shared" si="0"/>
        <v>0</v>
      </c>
      <c r="H30" s="114">
        <f t="shared" si="2"/>
        <v>2600</v>
      </c>
      <c r="I30" s="115"/>
      <c r="J30" s="132"/>
      <c r="K30" s="132"/>
      <c r="L30" s="135"/>
    </row>
    <row r="31" spans="1:12" ht="15.75" x14ac:dyDescent="0.25">
      <c r="A31" s="205"/>
      <c r="B31" s="120">
        <v>1</v>
      </c>
      <c r="C31" s="139" t="s">
        <v>6</v>
      </c>
      <c r="D31" s="141">
        <v>200</v>
      </c>
      <c r="E31" s="7" t="s">
        <v>219</v>
      </c>
      <c r="F31" s="21" t="s">
        <v>313</v>
      </c>
      <c r="G31" s="111">
        <f t="shared" si="0"/>
        <v>200</v>
      </c>
      <c r="H31" s="114">
        <f t="shared" si="2"/>
        <v>2800</v>
      </c>
      <c r="I31" s="115">
        <v>4</v>
      </c>
      <c r="J31" s="132"/>
      <c r="K31" s="132" t="s">
        <v>310</v>
      </c>
      <c r="L31" s="131" t="s">
        <v>296</v>
      </c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/>
      <c r="E34" s="7"/>
      <c r="F34" s="7"/>
      <c r="G34" s="111">
        <f t="shared" ref="G34:G35" si="3">B34*D34</f>
        <v>0</v>
      </c>
      <c r="H34" s="114">
        <f>H31+G34</f>
        <v>2800</v>
      </c>
      <c r="I34" s="115"/>
      <c r="J34" s="132"/>
      <c r="K34" s="132"/>
      <c r="L34" s="131"/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33</v>
      </c>
      <c r="G35" s="111">
        <f t="shared" si="3"/>
        <v>0</v>
      </c>
      <c r="H35" s="114">
        <f>H34+G35</f>
        <v>2800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2800</v>
      </c>
      <c r="I36" s="214">
        <f>SUM(I8:I35)</f>
        <v>105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2800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ht="18.75" x14ac:dyDescent="0.3">
      <c r="A39" s="2"/>
      <c r="B39" s="5"/>
      <c r="C39" s="6"/>
      <c r="D39" s="5"/>
      <c r="E39" s="5"/>
      <c r="F39" s="4"/>
      <c r="G39" s="5"/>
      <c r="H39" s="5"/>
      <c r="I39" s="6"/>
      <c r="J39" s="6"/>
      <c r="K39" s="6"/>
      <c r="L39" s="7"/>
    </row>
    <row r="40" spans="1:12" ht="18.75" x14ac:dyDescent="0.3">
      <c r="A40" s="2"/>
      <c r="B40" s="5"/>
      <c r="C40" s="6"/>
      <c r="D40" s="5"/>
      <c r="E40" s="5"/>
      <c r="F40" s="2"/>
      <c r="G40" s="2"/>
      <c r="H40" s="2"/>
      <c r="I40" s="3"/>
      <c r="J40" s="3"/>
      <c r="K40" s="3"/>
      <c r="L40" s="2"/>
    </row>
    <row r="41" spans="1:12" ht="18.75" x14ac:dyDescent="0.3">
      <c r="A41" s="2"/>
      <c r="B41" s="2"/>
      <c r="C41" s="3"/>
      <c r="D41" s="2"/>
      <c r="E41" s="2"/>
      <c r="F41" s="2"/>
      <c r="G41" s="2"/>
      <c r="H41" s="2"/>
      <c r="I41" s="3"/>
      <c r="J41" s="3"/>
      <c r="K41" s="3"/>
      <c r="L41" s="2"/>
    </row>
    <row r="42" spans="1:12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3"/>
      <c r="K42" s="3"/>
      <c r="L42" s="2"/>
    </row>
    <row r="43" spans="1:12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3"/>
      <c r="K43" s="3"/>
      <c r="L43" s="2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37750-165A-4D09-B758-13FA16B81AF1}">
  <dimension ref="A1:L47"/>
  <sheetViews>
    <sheetView topLeftCell="A16" zoomScaleNormal="100" workbookViewId="0">
      <selection activeCell="A39" sqref="A39:L47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7.85546875" customWidth="1"/>
    <col min="6" max="6" width="38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43768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399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5">
        <v>5</v>
      </c>
      <c r="J10" s="130"/>
      <c r="K10" s="132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200</v>
      </c>
      <c r="E11" s="7" t="s">
        <v>256</v>
      </c>
      <c r="F11" s="21" t="s">
        <v>331</v>
      </c>
      <c r="G11" s="111">
        <f>B11*D11</f>
        <v>200</v>
      </c>
      <c r="H11" s="114">
        <f>H10+G11</f>
        <v>400</v>
      </c>
      <c r="I11" s="115">
        <v>6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/>
      <c r="G14" s="111"/>
      <c r="H14" s="114">
        <f>H11+G14</f>
        <v>400</v>
      </c>
      <c r="I14" s="115"/>
      <c r="J14" s="132"/>
      <c r="K14" s="132"/>
      <c r="L14" s="131"/>
    </row>
    <row r="15" spans="1:12" ht="31.5" x14ac:dyDescent="0.25">
      <c r="A15" s="205"/>
      <c r="B15" s="120">
        <v>8</v>
      </c>
      <c r="C15" s="139" t="s">
        <v>6</v>
      </c>
      <c r="D15" s="141">
        <v>50</v>
      </c>
      <c r="E15" s="7" t="s">
        <v>8</v>
      </c>
      <c r="F15" s="21" t="s">
        <v>400</v>
      </c>
      <c r="G15" s="111">
        <f t="shared" ref="G15:G31" si="0">B15*D15</f>
        <v>400</v>
      </c>
      <c r="H15" s="114">
        <f>H14+G15</f>
        <v>800</v>
      </c>
      <c r="I15" s="115">
        <v>10</v>
      </c>
      <c r="J15" s="132">
        <v>10</v>
      </c>
      <c r="K15" s="132" t="s">
        <v>306</v>
      </c>
      <c r="L15" s="135" t="s">
        <v>307</v>
      </c>
    </row>
    <row r="16" spans="1:12" ht="15.75" x14ac:dyDescent="0.25">
      <c r="A16" s="205"/>
      <c r="B16" s="120">
        <v>3</v>
      </c>
      <c r="C16" s="139" t="s">
        <v>6</v>
      </c>
      <c r="D16" s="141">
        <v>100</v>
      </c>
      <c r="E16" s="7" t="s">
        <v>8</v>
      </c>
      <c r="F16" s="21" t="s">
        <v>401</v>
      </c>
      <c r="G16" s="111">
        <f t="shared" si="0"/>
        <v>300</v>
      </c>
      <c r="H16" s="114">
        <f>H15+G16</f>
        <v>1100</v>
      </c>
      <c r="I16" s="115">
        <v>8</v>
      </c>
      <c r="J16" s="132">
        <v>40</v>
      </c>
      <c r="K16" s="132" t="s">
        <v>306</v>
      </c>
      <c r="L16" s="135" t="s">
        <v>402</v>
      </c>
    </row>
    <row r="17" spans="1:12" ht="15.75" x14ac:dyDescent="0.25">
      <c r="A17" s="205"/>
      <c r="B17" s="120">
        <v>1</v>
      </c>
      <c r="C17" s="139" t="s">
        <v>6</v>
      </c>
      <c r="D17" s="141">
        <v>50</v>
      </c>
      <c r="E17" s="7" t="s">
        <v>219</v>
      </c>
      <c r="F17" s="21" t="s">
        <v>293</v>
      </c>
      <c r="G17" s="111">
        <f t="shared" si="0"/>
        <v>50</v>
      </c>
      <c r="H17" s="114">
        <f t="shared" ref="H17:H22" si="1">H16+G17</f>
        <v>1150</v>
      </c>
      <c r="I17" s="115">
        <v>3</v>
      </c>
      <c r="J17" s="132"/>
      <c r="K17" s="132" t="s">
        <v>310</v>
      </c>
      <c r="L17" s="135" t="s">
        <v>296</v>
      </c>
    </row>
    <row r="18" spans="1:12" ht="15.75" x14ac:dyDescent="0.25">
      <c r="A18" s="205"/>
      <c r="B18" s="120"/>
      <c r="C18" s="139"/>
      <c r="D18" s="141"/>
      <c r="E18" s="7"/>
      <c r="F18" s="21"/>
      <c r="G18" s="111">
        <f t="shared" si="0"/>
        <v>0</v>
      </c>
      <c r="H18" s="114">
        <f t="shared" si="1"/>
        <v>1150</v>
      </c>
      <c r="I18" s="115"/>
      <c r="J18" s="132"/>
      <c r="K18" s="132"/>
      <c r="L18" s="135"/>
    </row>
    <row r="19" spans="1:12" ht="31.5" x14ac:dyDescent="0.25">
      <c r="A19" s="205"/>
      <c r="B19" s="120">
        <v>3</v>
      </c>
      <c r="C19" s="139" t="s">
        <v>6</v>
      </c>
      <c r="D19" s="141">
        <v>100</v>
      </c>
      <c r="E19" s="7" t="s">
        <v>8</v>
      </c>
      <c r="F19" s="21" t="s">
        <v>403</v>
      </c>
      <c r="G19" s="111">
        <f t="shared" si="0"/>
        <v>300</v>
      </c>
      <c r="H19" s="114">
        <f t="shared" si="1"/>
        <v>1450</v>
      </c>
      <c r="I19" s="115">
        <v>8</v>
      </c>
      <c r="J19" s="132">
        <v>40</v>
      </c>
      <c r="K19" s="132" t="s">
        <v>311</v>
      </c>
      <c r="L19" s="135" t="s">
        <v>402</v>
      </c>
    </row>
    <row r="20" spans="1:12" ht="15.75" x14ac:dyDescent="0.25">
      <c r="A20" s="205"/>
      <c r="B20" s="120">
        <v>1</v>
      </c>
      <c r="C20" s="139" t="s">
        <v>6</v>
      </c>
      <c r="D20" s="141">
        <v>100</v>
      </c>
      <c r="E20" s="7" t="s">
        <v>219</v>
      </c>
      <c r="F20" s="21" t="s">
        <v>293</v>
      </c>
      <c r="G20" s="111">
        <f t="shared" si="0"/>
        <v>100</v>
      </c>
      <c r="H20" s="114">
        <f t="shared" si="1"/>
        <v>1550</v>
      </c>
      <c r="I20" s="115">
        <v>3</v>
      </c>
      <c r="J20" s="132"/>
      <c r="K20" s="132" t="s">
        <v>310</v>
      </c>
      <c r="L20" s="135" t="s">
        <v>296</v>
      </c>
    </row>
    <row r="21" spans="1:12" ht="15.75" x14ac:dyDescent="0.25">
      <c r="A21" s="205"/>
      <c r="B21" s="120"/>
      <c r="C21" s="139"/>
      <c r="D21" s="141"/>
      <c r="E21" s="7"/>
      <c r="F21" s="21"/>
      <c r="G21" s="111">
        <f t="shared" si="0"/>
        <v>0</v>
      </c>
      <c r="H21" s="114">
        <f t="shared" si="1"/>
        <v>1550</v>
      </c>
      <c r="I21" s="115"/>
      <c r="J21" s="132"/>
      <c r="K21" s="132"/>
      <c r="L21" s="135"/>
    </row>
    <row r="22" spans="1:12" ht="15.75" x14ac:dyDescent="0.25">
      <c r="A22" s="205"/>
      <c r="B22" s="120">
        <v>3</v>
      </c>
      <c r="C22" s="139" t="s">
        <v>6</v>
      </c>
      <c r="D22" s="141">
        <v>100</v>
      </c>
      <c r="E22" s="7" t="s">
        <v>8</v>
      </c>
      <c r="F22" s="21" t="s">
        <v>404</v>
      </c>
      <c r="G22" s="111">
        <f t="shared" si="0"/>
        <v>300</v>
      </c>
      <c r="H22" s="114">
        <f t="shared" si="1"/>
        <v>1850</v>
      </c>
      <c r="I22" s="115">
        <v>8</v>
      </c>
      <c r="J22" s="132">
        <v>40</v>
      </c>
      <c r="K22" s="132" t="s">
        <v>306</v>
      </c>
      <c r="L22" s="135" t="s">
        <v>402</v>
      </c>
    </row>
    <row r="23" spans="1:12" ht="15.75" x14ac:dyDescent="0.25">
      <c r="A23" s="205"/>
      <c r="B23" s="120">
        <v>1</v>
      </c>
      <c r="C23" s="139" t="s">
        <v>6</v>
      </c>
      <c r="D23" s="141">
        <v>100</v>
      </c>
      <c r="E23" s="7" t="s">
        <v>219</v>
      </c>
      <c r="F23" s="21" t="s">
        <v>293</v>
      </c>
      <c r="G23" s="111">
        <f t="shared" si="0"/>
        <v>100</v>
      </c>
      <c r="H23" s="114">
        <f>H22+G23</f>
        <v>1950</v>
      </c>
      <c r="I23" s="115">
        <v>3</v>
      </c>
      <c r="J23" s="132"/>
      <c r="K23" s="132" t="s">
        <v>310</v>
      </c>
      <c r="L23" s="135" t="s">
        <v>296</v>
      </c>
    </row>
    <row r="24" spans="1:12" ht="15.75" x14ac:dyDescent="0.25">
      <c r="A24" s="205"/>
      <c r="B24" s="120"/>
      <c r="C24" s="139"/>
      <c r="D24" s="141"/>
      <c r="E24" s="7"/>
      <c r="F24" s="21"/>
      <c r="G24" s="111">
        <f t="shared" si="0"/>
        <v>0</v>
      </c>
      <c r="H24" s="114">
        <f>H23+G24</f>
        <v>1950</v>
      </c>
      <c r="I24" s="115"/>
      <c r="J24" s="132"/>
      <c r="K24" s="132"/>
      <c r="L24" s="135"/>
    </row>
    <row r="25" spans="1:12" ht="15.75" x14ac:dyDescent="0.25">
      <c r="A25" s="205"/>
      <c r="B25" s="120">
        <v>3</v>
      </c>
      <c r="C25" s="139" t="s">
        <v>6</v>
      </c>
      <c r="D25" s="141">
        <v>100</v>
      </c>
      <c r="E25" s="7" t="s">
        <v>8</v>
      </c>
      <c r="F25" s="21" t="s">
        <v>405</v>
      </c>
      <c r="G25" s="111">
        <f t="shared" si="0"/>
        <v>300</v>
      </c>
      <c r="H25" s="114">
        <f>H24+G25</f>
        <v>2250</v>
      </c>
      <c r="I25" s="115">
        <v>9</v>
      </c>
      <c r="J25" s="132">
        <v>60</v>
      </c>
      <c r="K25" s="132" t="s">
        <v>311</v>
      </c>
      <c r="L25" s="135" t="s">
        <v>311</v>
      </c>
    </row>
    <row r="26" spans="1:12" ht="15.75" x14ac:dyDescent="0.25">
      <c r="A26" s="205"/>
      <c r="B26" s="120">
        <v>1</v>
      </c>
      <c r="C26" s="139" t="s">
        <v>6</v>
      </c>
      <c r="D26" s="141">
        <v>100</v>
      </c>
      <c r="E26" s="7" t="s">
        <v>219</v>
      </c>
      <c r="F26" s="21" t="s">
        <v>293</v>
      </c>
      <c r="G26" s="111">
        <f t="shared" si="0"/>
        <v>100</v>
      </c>
      <c r="H26" s="114">
        <f t="shared" ref="H26:H31" si="2">H25+G26</f>
        <v>2350</v>
      </c>
      <c r="I26" s="115">
        <v>3</v>
      </c>
      <c r="J26" s="132"/>
      <c r="K26" s="132" t="s">
        <v>310</v>
      </c>
      <c r="L26" s="135" t="s">
        <v>296</v>
      </c>
    </row>
    <row r="27" spans="1:12" ht="15.75" x14ac:dyDescent="0.25">
      <c r="A27" s="205"/>
      <c r="B27" s="120"/>
      <c r="C27" s="139"/>
      <c r="D27" s="141"/>
      <c r="E27" s="7"/>
      <c r="F27" s="21"/>
      <c r="G27" s="111">
        <f t="shared" si="0"/>
        <v>0</v>
      </c>
      <c r="H27" s="114">
        <f t="shared" si="2"/>
        <v>2350</v>
      </c>
      <c r="I27" s="115"/>
      <c r="J27" s="132"/>
      <c r="K27" s="132"/>
      <c r="L27" s="135"/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0"/>
        <v>0</v>
      </c>
      <c r="H28" s="114">
        <f t="shared" si="2"/>
        <v>2350</v>
      </c>
      <c r="I28" s="115">
        <v>5</v>
      </c>
      <c r="J28" s="132">
        <v>5</v>
      </c>
      <c r="K28" s="132">
        <v>5</v>
      </c>
      <c r="L28" s="131"/>
    </row>
    <row r="29" spans="1:12" ht="31.5" x14ac:dyDescent="0.25">
      <c r="A29" s="205"/>
      <c r="B29" s="120">
        <v>3</v>
      </c>
      <c r="C29" s="139" t="s">
        <v>6</v>
      </c>
      <c r="D29" s="141">
        <v>100</v>
      </c>
      <c r="E29" s="7" t="s">
        <v>8</v>
      </c>
      <c r="F29" s="21" t="s">
        <v>406</v>
      </c>
      <c r="G29" s="111">
        <f t="shared" si="0"/>
        <v>300</v>
      </c>
      <c r="H29" s="114">
        <f t="shared" si="2"/>
        <v>2650</v>
      </c>
      <c r="I29" s="115">
        <v>9</v>
      </c>
      <c r="J29" s="132">
        <v>60</v>
      </c>
      <c r="K29" s="132" t="s">
        <v>311</v>
      </c>
      <c r="L29" s="135" t="s">
        <v>311</v>
      </c>
    </row>
    <row r="30" spans="1:12" ht="15.75" x14ac:dyDescent="0.25">
      <c r="A30" s="205"/>
      <c r="B30" s="120">
        <v>1</v>
      </c>
      <c r="C30" s="139" t="s">
        <v>6</v>
      </c>
      <c r="D30" s="141">
        <v>50</v>
      </c>
      <c r="E30" s="7" t="s">
        <v>219</v>
      </c>
      <c r="F30" s="21" t="s">
        <v>293</v>
      </c>
      <c r="G30" s="111">
        <f t="shared" si="0"/>
        <v>50</v>
      </c>
      <c r="H30" s="114">
        <f t="shared" si="2"/>
        <v>2700</v>
      </c>
      <c r="I30" s="115">
        <v>3</v>
      </c>
      <c r="J30" s="132"/>
      <c r="K30" s="132" t="s">
        <v>310</v>
      </c>
      <c r="L30" s="135" t="s">
        <v>296</v>
      </c>
    </row>
    <row r="31" spans="1:12" ht="15.75" x14ac:dyDescent="0.25">
      <c r="A31" s="205"/>
      <c r="B31" s="120">
        <v>1</v>
      </c>
      <c r="C31" s="139" t="s">
        <v>6</v>
      </c>
      <c r="D31" s="141">
        <v>100</v>
      </c>
      <c r="E31" s="7" t="s">
        <v>97</v>
      </c>
      <c r="F31" s="21" t="s">
        <v>407</v>
      </c>
      <c r="G31" s="111">
        <f t="shared" si="0"/>
        <v>100</v>
      </c>
      <c r="H31" s="114">
        <f t="shared" si="2"/>
        <v>2800</v>
      </c>
      <c r="I31" s="115">
        <v>3</v>
      </c>
      <c r="J31" s="132"/>
      <c r="K31" s="132" t="s">
        <v>306</v>
      </c>
      <c r="L31" s="135" t="s">
        <v>402</v>
      </c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>
        <v>200</v>
      </c>
      <c r="E34" s="7" t="s">
        <v>219</v>
      </c>
      <c r="F34" s="21" t="s">
        <v>313</v>
      </c>
      <c r="G34" s="111">
        <f t="shared" ref="G34:G35" si="3">B34*D34</f>
        <v>200</v>
      </c>
      <c r="H34" s="114">
        <f>H31+G34</f>
        <v>3000</v>
      </c>
      <c r="I34" s="115">
        <v>5</v>
      </c>
      <c r="J34" s="132"/>
      <c r="K34" s="132" t="s">
        <v>310</v>
      </c>
      <c r="L34" s="135" t="s">
        <v>296</v>
      </c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408</v>
      </c>
      <c r="G35" s="111">
        <f t="shared" si="3"/>
        <v>0</v>
      </c>
      <c r="H35" s="114">
        <f>H34+G35</f>
        <v>3000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3000</v>
      </c>
      <c r="I36" s="214">
        <f>SUM(I8:I35)</f>
        <v>106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3000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85BE7-74AF-445E-A0D0-BD82101159AC}">
  <dimension ref="A1:L47"/>
  <sheetViews>
    <sheetView zoomScaleNormal="100" workbookViewId="0">
      <selection activeCell="I36" sqref="I36:K36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7.85546875" customWidth="1"/>
    <col min="6" max="6" width="38.7109375" customWidth="1"/>
    <col min="7" max="7" width="5.285156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43770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399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5">
        <v>5</v>
      </c>
      <c r="J10" s="130"/>
      <c r="K10" s="132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200</v>
      </c>
      <c r="E11" s="7" t="s">
        <v>256</v>
      </c>
      <c r="F11" s="21" t="s">
        <v>331</v>
      </c>
      <c r="G11" s="111">
        <f>B11*D11</f>
        <v>200</v>
      </c>
      <c r="H11" s="114">
        <f>H10+G11</f>
        <v>400</v>
      </c>
      <c r="I11" s="115">
        <v>6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31.5" x14ac:dyDescent="0.25">
      <c r="A14" s="205"/>
      <c r="B14" s="120">
        <v>8</v>
      </c>
      <c r="C14" s="139" t="s">
        <v>6</v>
      </c>
      <c r="D14" s="141">
        <v>50</v>
      </c>
      <c r="E14" s="7" t="s">
        <v>8</v>
      </c>
      <c r="F14" s="21" t="s">
        <v>400</v>
      </c>
      <c r="G14" s="111">
        <f t="shared" ref="G14" si="0">B14*D14</f>
        <v>400</v>
      </c>
      <c r="H14" s="114">
        <f>H11+G14</f>
        <v>800</v>
      </c>
      <c r="I14" s="115">
        <v>10</v>
      </c>
      <c r="J14" s="132">
        <v>10</v>
      </c>
      <c r="K14" s="132" t="s">
        <v>306</v>
      </c>
      <c r="L14" s="135" t="s">
        <v>307</v>
      </c>
    </row>
    <row r="15" spans="1:12" ht="31.5" x14ac:dyDescent="0.25">
      <c r="A15" s="205"/>
      <c r="B15" s="120">
        <v>2</v>
      </c>
      <c r="C15" s="139" t="s">
        <v>6</v>
      </c>
      <c r="D15" s="141">
        <v>100</v>
      </c>
      <c r="E15" s="7" t="s">
        <v>8</v>
      </c>
      <c r="F15" s="160" t="s">
        <v>395</v>
      </c>
      <c r="G15" s="111">
        <f t="shared" ref="G15:G31" si="1">B15*D15</f>
        <v>200</v>
      </c>
      <c r="H15" s="114">
        <f>H14+G15</f>
        <v>1000</v>
      </c>
      <c r="I15" s="115">
        <v>10</v>
      </c>
      <c r="J15" s="132">
        <v>10</v>
      </c>
      <c r="K15" s="132" t="s">
        <v>306</v>
      </c>
      <c r="L15" s="135" t="s">
        <v>307</v>
      </c>
    </row>
    <row r="16" spans="1:12" ht="15.75" x14ac:dyDescent="0.25">
      <c r="A16" s="205"/>
      <c r="B16" s="120">
        <v>3</v>
      </c>
      <c r="C16" s="139" t="s">
        <v>6</v>
      </c>
      <c r="D16" s="141">
        <v>100</v>
      </c>
      <c r="E16" s="7" t="s">
        <v>8</v>
      </c>
      <c r="F16" s="21" t="s">
        <v>401</v>
      </c>
      <c r="G16" s="111">
        <f t="shared" si="1"/>
        <v>300</v>
      </c>
      <c r="H16" s="114">
        <f>H15+G16</f>
        <v>1300</v>
      </c>
      <c r="I16" s="115">
        <v>8</v>
      </c>
      <c r="J16" s="132">
        <v>40</v>
      </c>
      <c r="K16" s="132" t="s">
        <v>306</v>
      </c>
      <c r="L16" s="135" t="s">
        <v>402</v>
      </c>
    </row>
    <row r="17" spans="1:12" ht="15.75" x14ac:dyDescent="0.25">
      <c r="A17" s="205"/>
      <c r="B17" s="120">
        <v>1</v>
      </c>
      <c r="C17" s="139" t="s">
        <v>6</v>
      </c>
      <c r="D17" s="141">
        <v>50</v>
      </c>
      <c r="E17" s="7" t="s">
        <v>219</v>
      </c>
      <c r="F17" s="21" t="s">
        <v>293</v>
      </c>
      <c r="G17" s="111">
        <f t="shared" si="1"/>
        <v>50</v>
      </c>
      <c r="H17" s="114">
        <f t="shared" ref="H17:H22" si="2">H16+G17</f>
        <v>1350</v>
      </c>
      <c r="I17" s="115">
        <v>3</v>
      </c>
      <c r="J17" s="132"/>
      <c r="K17" s="132" t="s">
        <v>310</v>
      </c>
      <c r="L17" s="135" t="s">
        <v>296</v>
      </c>
    </row>
    <row r="18" spans="1:12" ht="15.75" x14ac:dyDescent="0.25">
      <c r="A18" s="205"/>
      <c r="B18" s="120"/>
      <c r="C18" s="139"/>
      <c r="D18" s="141"/>
      <c r="E18" s="7"/>
      <c r="F18" s="21"/>
      <c r="G18" s="111">
        <f t="shared" si="1"/>
        <v>0</v>
      </c>
      <c r="H18" s="114">
        <f t="shared" si="2"/>
        <v>1350</v>
      </c>
      <c r="I18" s="115"/>
      <c r="J18" s="132"/>
      <c r="K18" s="132"/>
      <c r="L18" s="135"/>
    </row>
    <row r="19" spans="1:12" ht="31.5" x14ac:dyDescent="0.25">
      <c r="A19" s="205"/>
      <c r="B19" s="120">
        <v>3</v>
      </c>
      <c r="C19" s="139" t="s">
        <v>6</v>
      </c>
      <c r="D19" s="141">
        <v>100</v>
      </c>
      <c r="E19" s="7" t="s">
        <v>8</v>
      </c>
      <c r="F19" s="21" t="s">
        <v>403</v>
      </c>
      <c r="G19" s="111">
        <f t="shared" si="1"/>
        <v>300</v>
      </c>
      <c r="H19" s="114">
        <f t="shared" si="2"/>
        <v>1650</v>
      </c>
      <c r="I19" s="115">
        <v>8</v>
      </c>
      <c r="J19" s="132">
        <v>40</v>
      </c>
      <c r="K19" s="132" t="s">
        <v>311</v>
      </c>
      <c r="L19" s="135" t="s">
        <v>402</v>
      </c>
    </row>
    <row r="20" spans="1:12" ht="15.75" x14ac:dyDescent="0.25">
      <c r="A20" s="205"/>
      <c r="B20" s="120">
        <v>1</v>
      </c>
      <c r="C20" s="139" t="s">
        <v>6</v>
      </c>
      <c r="D20" s="141">
        <v>100</v>
      </c>
      <c r="E20" s="7" t="s">
        <v>219</v>
      </c>
      <c r="F20" s="21" t="s">
        <v>293</v>
      </c>
      <c r="G20" s="111">
        <f t="shared" si="1"/>
        <v>100</v>
      </c>
      <c r="H20" s="114">
        <f t="shared" si="2"/>
        <v>1750</v>
      </c>
      <c r="I20" s="115">
        <v>3</v>
      </c>
      <c r="J20" s="132"/>
      <c r="K20" s="132" t="s">
        <v>310</v>
      </c>
      <c r="L20" s="135" t="s">
        <v>296</v>
      </c>
    </row>
    <row r="21" spans="1:12" ht="15.75" x14ac:dyDescent="0.25">
      <c r="A21" s="205"/>
      <c r="B21" s="120"/>
      <c r="C21" s="139"/>
      <c r="D21" s="141"/>
      <c r="E21" s="7"/>
      <c r="F21" s="21"/>
      <c r="G21" s="111">
        <f t="shared" si="1"/>
        <v>0</v>
      </c>
      <c r="H21" s="114">
        <f t="shared" si="2"/>
        <v>1750</v>
      </c>
      <c r="I21" s="115"/>
      <c r="J21" s="132"/>
      <c r="K21" s="132"/>
      <c r="L21" s="135"/>
    </row>
    <row r="22" spans="1:12" ht="15.75" x14ac:dyDescent="0.25">
      <c r="A22" s="205"/>
      <c r="B22" s="120">
        <v>3</v>
      </c>
      <c r="C22" s="139" t="s">
        <v>6</v>
      </c>
      <c r="D22" s="141">
        <v>100</v>
      </c>
      <c r="E22" s="7" t="s">
        <v>8</v>
      </c>
      <c r="F22" s="21" t="s">
        <v>404</v>
      </c>
      <c r="G22" s="111">
        <f t="shared" si="1"/>
        <v>300</v>
      </c>
      <c r="H22" s="114">
        <f t="shared" si="2"/>
        <v>2050</v>
      </c>
      <c r="I22" s="115">
        <v>8</v>
      </c>
      <c r="J22" s="132">
        <v>40</v>
      </c>
      <c r="K22" s="132" t="s">
        <v>306</v>
      </c>
      <c r="L22" s="135" t="s">
        <v>402</v>
      </c>
    </row>
    <row r="23" spans="1:12" ht="15.75" x14ac:dyDescent="0.25">
      <c r="A23" s="205"/>
      <c r="B23" s="120">
        <v>1</v>
      </c>
      <c r="C23" s="139" t="s">
        <v>6</v>
      </c>
      <c r="D23" s="141">
        <v>100</v>
      </c>
      <c r="E23" s="7" t="s">
        <v>219</v>
      </c>
      <c r="F23" s="21" t="s">
        <v>293</v>
      </c>
      <c r="G23" s="111">
        <f t="shared" si="1"/>
        <v>100</v>
      </c>
      <c r="H23" s="114">
        <f>H22+G23</f>
        <v>2150</v>
      </c>
      <c r="I23" s="115">
        <v>3</v>
      </c>
      <c r="J23" s="132"/>
      <c r="K23" s="132" t="s">
        <v>310</v>
      </c>
      <c r="L23" s="135" t="s">
        <v>296</v>
      </c>
    </row>
    <row r="24" spans="1:12" ht="15.75" x14ac:dyDescent="0.25">
      <c r="A24" s="205"/>
      <c r="B24" s="120"/>
      <c r="C24" s="139"/>
      <c r="D24" s="141"/>
      <c r="E24" s="7"/>
      <c r="F24" s="21"/>
      <c r="G24" s="111">
        <f t="shared" si="1"/>
        <v>0</v>
      </c>
      <c r="H24" s="114">
        <f>H23+G24</f>
        <v>2150</v>
      </c>
      <c r="I24" s="115"/>
      <c r="J24" s="132"/>
      <c r="K24" s="132"/>
      <c r="L24" s="135"/>
    </row>
    <row r="25" spans="1:12" ht="15.75" x14ac:dyDescent="0.25">
      <c r="A25" s="205"/>
      <c r="B25" s="120">
        <v>3</v>
      </c>
      <c r="C25" s="139" t="s">
        <v>6</v>
      </c>
      <c r="D25" s="141">
        <v>100</v>
      </c>
      <c r="E25" s="7" t="s">
        <v>8</v>
      </c>
      <c r="F25" s="21" t="s">
        <v>405</v>
      </c>
      <c r="G25" s="111">
        <f t="shared" si="1"/>
        <v>300</v>
      </c>
      <c r="H25" s="114">
        <f>H24+G25</f>
        <v>2450</v>
      </c>
      <c r="I25" s="115">
        <v>9</v>
      </c>
      <c r="J25" s="132">
        <v>60</v>
      </c>
      <c r="K25" s="132" t="s">
        <v>311</v>
      </c>
      <c r="L25" s="135" t="s">
        <v>311</v>
      </c>
    </row>
    <row r="26" spans="1:12" ht="15.75" x14ac:dyDescent="0.25">
      <c r="A26" s="205"/>
      <c r="B26" s="120">
        <v>1</v>
      </c>
      <c r="C26" s="139" t="s">
        <v>6</v>
      </c>
      <c r="D26" s="141">
        <v>100</v>
      </c>
      <c r="E26" s="7" t="s">
        <v>219</v>
      </c>
      <c r="F26" s="21" t="s">
        <v>293</v>
      </c>
      <c r="G26" s="111">
        <f t="shared" si="1"/>
        <v>100</v>
      </c>
      <c r="H26" s="114">
        <f t="shared" ref="H26:H31" si="3">H25+G26</f>
        <v>2550</v>
      </c>
      <c r="I26" s="115">
        <v>3</v>
      </c>
      <c r="J26" s="132"/>
      <c r="K26" s="132" t="s">
        <v>310</v>
      </c>
      <c r="L26" s="135" t="s">
        <v>296</v>
      </c>
    </row>
    <row r="27" spans="1:12" ht="15.75" x14ac:dyDescent="0.25">
      <c r="A27" s="205"/>
      <c r="B27" s="120"/>
      <c r="C27" s="139"/>
      <c r="D27" s="141"/>
      <c r="E27" s="7"/>
      <c r="F27" s="21"/>
      <c r="G27" s="111">
        <f t="shared" si="1"/>
        <v>0</v>
      </c>
      <c r="H27" s="114">
        <f t="shared" si="3"/>
        <v>2550</v>
      </c>
      <c r="I27" s="115"/>
      <c r="J27" s="132"/>
      <c r="K27" s="132"/>
      <c r="L27" s="135"/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1"/>
        <v>0</v>
      </c>
      <c r="H28" s="114">
        <f t="shared" si="3"/>
        <v>2550</v>
      </c>
      <c r="I28" s="115">
        <v>5</v>
      </c>
      <c r="J28" s="132">
        <v>5</v>
      </c>
      <c r="K28" s="132">
        <v>5</v>
      </c>
      <c r="L28" s="131"/>
    </row>
    <row r="29" spans="1:12" ht="31.5" x14ac:dyDescent="0.25">
      <c r="A29" s="205"/>
      <c r="B29" s="120">
        <v>3</v>
      </c>
      <c r="C29" s="139" t="s">
        <v>6</v>
      </c>
      <c r="D29" s="141">
        <v>100</v>
      </c>
      <c r="E29" s="7" t="s">
        <v>8</v>
      </c>
      <c r="F29" s="21" t="s">
        <v>406</v>
      </c>
      <c r="G29" s="111">
        <f t="shared" si="1"/>
        <v>300</v>
      </c>
      <c r="H29" s="114">
        <f t="shared" si="3"/>
        <v>2850</v>
      </c>
      <c r="I29" s="115">
        <v>9</v>
      </c>
      <c r="J29" s="132">
        <v>60</v>
      </c>
      <c r="K29" s="132" t="s">
        <v>311</v>
      </c>
      <c r="L29" s="135" t="s">
        <v>311</v>
      </c>
    </row>
    <row r="30" spans="1:12" ht="15.75" x14ac:dyDescent="0.25">
      <c r="A30" s="205"/>
      <c r="B30" s="120">
        <v>1</v>
      </c>
      <c r="C30" s="139" t="s">
        <v>6</v>
      </c>
      <c r="D30" s="141">
        <v>50</v>
      </c>
      <c r="E30" s="7" t="s">
        <v>219</v>
      </c>
      <c r="F30" s="21" t="s">
        <v>293</v>
      </c>
      <c r="G30" s="111">
        <f t="shared" si="1"/>
        <v>50</v>
      </c>
      <c r="H30" s="114">
        <f t="shared" si="3"/>
        <v>2900</v>
      </c>
      <c r="I30" s="115">
        <v>3</v>
      </c>
      <c r="J30" s="132"/>
      <c r="K30" s="132" t="s">
        <v>310</v>
      </c>
      <c r="L30" s="135" t="s">
        <v>296</v>
      </c>
    </row>
    <row r="31" spans="1:12" ht="15.75" x14ac:dyDescent="0.25">
      <c r="A31" s="205"/>
      <c r="B31" s="120">
        <v>1</v>
      </c>
      <c r="C31" s="139" t="s">
        <v>6</v>
      </c>
      <c r="D31" s="141">
        <v>100</v>
      </c>
      <c r="E31" s="7" t="s">
        <v>97</v>
      </c>
      <c r="F31" s="21" t="s">
        <v>407</v>
      </c>
      <c r="G31" s="111">
        <f t="shared" si="1"/>
        <v>100</v>
      </c>
      <c r="H31" s="114">
        <f t="shared" si="3"/>
        <v>3000</v>
      </c>
      <c r="I31" s="115">
        <v>3</v>
      </c>
      <c r="J31" s="132"/>
      <c r="K31" s="132" t="s">
        <v>306</v>
      </c>
      <c r="L31" s="135" t="s">
        <v>402</v>
      </c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>
        <v>200</v>
      </c>
      <c r="E34" s="7" t="s">
        <v>219</v>
      </c>
      <c r="F34" s="21" t="s">
        <v>313</v>
      </c>
      <c r="G34" s="111">
        <f t="shared" ref="G34:G35" si="4">B34*D34</f>
        <v>200</v>
      </c>
      <c r="H34" s="114">
        <f>H31+G34</f>
        <v>3200</v>
      </c>
      <c r="I34" s="115">
        <v>5</v>
      </c>
      <c r="J34" s="132"/>
      <c r="K34" s="132" t="s">
        <v>310</v>
      </c>
      <c r="L34" s="135" t="s">
        <v>296</v>
      </c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408</v>
      </c>
      <c r="G35" s="111">
        <f t="shared" si="4"/>
        <v>0</v>
      </c>
      <c r="H35" s="114">
        <f>H34+G35</f>
        <v>3200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3200</v>
      </c>
      <c r="I36" s="214">
        <f>SUM(I8:I35)</f>
        <v>116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3200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6F70-274D-45A4-B3F7-BCA671789324}">
  <dimension ref="A1:L47"/>
  <sheetViews>
    <sheetView zoomScaleNormal="100" workbookViewId="0">
      <selection activeCell="F26" sqref="F26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43775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409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3"/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250</v>
      </c>
      <c r="E11" s="7" t="s">
        <v>256</v>
      </c>
      <c r="F11" s="21" t="s">
        <v>334</v>
      </c>
      <c r="G11" s="111">
        <f>B11*D11</f>
        <v>250</v>
      </c>
      <c r="H11" s="114">
        <f>H10+G11</f>
        <v>450</v>
      </c>
      <c r="I11" s="115">
        <v>8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 t="s">
        <v>145</v>
      </c>
      <c r="G14" s="111"/>
      <c r="H14" s="114"/>
      <c r="I14" s="115"/>
      <c r="J14" s="132"/>
      <c r="K14" s="132"/>
      <c r="L14" s="131"/>
    </row>
    <row r="15" spans="1:12" ht="15.75" x14ac:dyDescent="0.25">
      <c r="A15" s="205"/>
      <c r="B15" s="120"/>
      <c r="C15" s="139"/>
      <c r="D15" s="141"/>
      <c r="E15" s="7"/>
      <c r="F15" s="21"/>
      <c r="G15" s="111">
        <f t="shared" ref="G15:G31" si="0">B15*D15</f>
        <v>0</v>
      </c>
      <c r="H15" s="114">
        <f>H11+G15</f>
        <v>450</v>
      </c>
      <c r="I15" s="115">
        <v>5</v>
      </c>
      <c r="J15" s="132"/>
      <c r="K15" s="132"/>
      <c r="L15" s="131"/>
    </row>
    <row r="16" spans="1:12" ht="31.5" x14ac:dyDescent="0.25">
      <c r="A16" s="205"/>
      <c r="B16" s="120">
        <v>3</v>
      </c>
      <c r="C16" s="139" t="s">
        <v>6</v>
      </c>
      <c r="D16" s="141">
        <v>100</v>
      </c>
      <c r="E16" s="7" t="s">
        <v>8</v>
      </c>
      <c r="F16" s="21" t="s">
        <v>350</v>
      </c>
      <c r="G16" s="111">
        <f t="shared" si="0"/>
        <v>300</v>
      </c>
      <c r="H16" s="114">
        <f>H15+G16</f>
        <v>750</v>
      </c>
      <c r="I16" s="115">
        <v>4</v>
      </c>
      <c r="J16" s="132">
        <v>90</v>
      </c>
      <c r="K16" s="132" t="s">
        <v>308</v>
      </c>
      <c r="L16" s="135" t="s">
        <v>340</v>
      </c>
    </row>
    <row r="17" spans="1:12" ht="31.5" x14ac:dyDescent="0.25">
      <c r="A17" s="205"/>
      <c r="B17" s="120">
        <v>6</v>
      </c>
      <c r="C17" s="139" t="s">
        <v>6</v>
      </c>
      <c r="D17" s="141">
        <v>50</v>
      </c>
      <c r="E17" s="7" t="s">
        <v>8</v>
      </c>
      <c r="F17" s="21" t="s">
        <v>336</v>
      </c>
      <c r="G17" s="111">
        <f t="shared" si="0"/>
        <v>300</v>
      </c>
      <c r="H17" s="114">
        <f t="shared" ref="H17:H22" si="1">H16+G17</f>
        <v>1050</v>
      </c>
      <c r="I17" s="115">
        <v>4</v>
      </c>
      <c r="J17" s="132">
        <v>30</v>
      </c>
      <c r="K17" s="132" t="s">
        <v>341</v>
      </c>
      <c r="L17" s="135" t="s">
        <v>342</v>
      </c>
    </row>
    <row r="18" spans="1:12" ht="15.75" x14ac:dyDescent="0.25">
      <c r="A18" s="205"/>
      <c r="B18" s="120">
        <v>1</v>
      </c>
      <c r="C18" s="139" t="s">
        <v>6</v>
      </c>
      <c r="D18" s="141">
        <v>100</v>
      </c>
      <c r="E18" s="7" t="s">
        <v>219</v>
      </c>
      <c r="F18" s="21" t="s">
        <v>293</v>
      </c>
      <c r="G18" s="111">
        <f t="shared" si="0"/>
        <v>100</v>
      </c>
      <c r="H18" s="114">
        <f t="shared" si="1"/>
        <v>1150</v>
      </c>
      <c r="I18" s="115">
        <v>3</v>
      </c>
      <c r="J18" s="132"/>
      <c r="K18" s="132" t="s">
        <v>310</v>
      </c>
      <c r="L18" s="131" t="s">
        <v>296</v>
      </c>
    </row>
    <row r="19" spans="1:12" ht="31.5" x14ac:dyDescent="0.25">
      <c r="A19" s="205"/>
      <c r="B19" s="120">
        <v>2</v>
      </c>
      <c r="C19" s="139" t="s">
        <v>6</v>
      </c>
      <c r="D19" s="141">
        <v>150</v>
      </c>
      <c r="E19" s="7" t="s">
        <v>8</v>
      </c>
      <c r="F19" s="21" t="s">
        <v>351</v>
      </c>
      <c r="G19" s="111">
        <f t="shared" si="0"/>
        <v>300</v>
      </c>
      <c r="H19" s="114">
        <f t="shared" si="1"/>
        <v>1450</v>
      </c>
      <c r="I19" s="115">
        <v>2</v>
      </c>
      <c r="J19" s="132">
        <v>90</v>
      </c>
      <c r="K19" s="132" t="s">
        <v>308</v>
      </c>
      <c r="L19" s="135" t="s">
        <v>340</v>
      </c>
    </row>
    <row r="20" spans="1:12" ht="31.5" x14ac:dyDescent="0.25">
      <c r="A20" s="205"/>
      <c r="B20" s="120">
        <v>6</v>
      </c>
      <c r="C20" s="139" t="s">
        <v>6</v>
      </c>
      <c r="D20" s="141">
        <v>50</v>
      </c>
      <c r="E20" s="7" t="s">
        <v>8</v>
      </c>
      <c r="F20" s="21" t="s">
        <v>336</v>
      </c>
      <c r="G20" s="111">
        <f t="shared" si="0"/>
        <v>300</v>
      </c>
      <c r="H20" s="114">
        <f t="shared" si="1"/>
        <v>1750</v>
      </c>
      <c r="I20" s="115">
        <v>3</v>
      </c>
      <c r="J20" s="132">
        <v>30</v>
      </c>
      <c r="K20" s="132" t="s">
        <v>341</v>
      </c>
      <c r="L20" s="131" t="s">
        <v>342</v>
      </c>
    </row>
    <row r="21" spans="1:12" ht="15.75" x14ac:dyDescent="0.25">
      <c r="A21" s="205"/>
      <c r="B21" s="120">
        <v>1</v>
      </c>
      <c r="C21" s="139" t="s">
        <v>6</v>
      </c>
      <c r="D21" s="141">
        <v>100</v>
      </c>
      <c r="E21" s="7" t="s">
        <v>219</v>
      </c>
      <c r="F21" s="21" t="s">
        <v>293</v>
      </c>
      <c r="G21" s="111">
        <f t="shared" si="0"/>
        <v>100</v>
      </c>
      <c r="H21" s="114">
        <f t="shared" si="1"/>
        <v>1850</v>
      </c>
      <c r="I21" s="115">
        <v>3</v>
      </c>
      <c r="J21" s="132"/>
      <c r="K21" s="132" t="s">
        <v>310</v>
      </c>
      <c r="L21" s="135" t="s">
        <v>296</v>
      </c>
    </row>
    <row r="22" spans="1:12" ht="31.5" x14ac:dyDescent="0.25">
      <c r="A22" s="205"/>
      <c r="B22" s="120">
        <v>2</v>
      </c>
      <c r="C22" s="139" t="s">
        <v>6</v>
      </c>
      <c r="D22" s="141">
        <v>200</v>
      </c>
      <c r="E22" s="7" t="s">
        <v>8</v>
      </c>
      <c r="F22" s="21" t="s">
        <v>352</v>
      </c>
      <c r="G22" s="111">
        <f t="shared" si="0"/>
        <v>400</v>
      </c>
      <c r="H22" s="114">
        <f t="shared" si="1"/>
        <v>2250</v>
      </c>
      <c r="I22" s="115"/>
      <c r="J22" s="132">
        <v>90</v>
      </c>
      <c r="K22" s="132" t="s">
        <v>308</v>
      </c>
      <c r="L22" s="131" t="s">
        <v>340</v>
      </c>
    </row>
    <row r="23" spans="1:12" ht="31.5" x14ac:dyDescent="0.25">
      <c r="A23" s="205"/>
      <c r="B23" s="120">
        <v>3</v>
      </c>
      <c r="C23" s="139" t="s">
        <v>6</v>
      </c>
      <c r="D23" s="141">
        <v>50</v>
      </c>
      <c r="E23" s="7" t="s">
        <v>8</v>
      </c>
      <c r="F23" s="21" t="s">
        <v>338</v>
      </c>
      <c r="G23" s="111">
        <f t="shared" si="0"/>
        <v>150</v>
      </c>
      <c r="H23" s="114">
        <f>H22+G23</f>
        <v>2400</v>
      </c>
      <c r="I23" s="115">
        <v>5</v>
      </c>
      <c r="J23" s="132">
        <v>30</v>
      </c>
      <c r="K23" s="132" t="s">
        <v>311</v>
      </c>
      <c r="L23" s="135" t="s">
        <v>343</v>
      </c>
    </row>
    <row r="24" spans="1:12" ht="15.75" x14ac:dyDescent="0.25">
      <c r="A24" s="205"/>
      <c r="B24" s="120">
        <v>1</v>
      </c>
      <c r="C24" s="139" t="s">
        <v>6</v>
      </c>
      <c r="D24" s="141">
        <v>100</v>
      </c>
      <c r="E24" s="7" t="s">
        <v>8</v>
      </c>
      <c r="F24" s="21" t="s">
        <v>293</v>
      </c>
      <c r="G24" s="111">
        <f t="shared" si="0"/>
        <v>100</v>
      </c>
      <c r="H24" s="114">
        <f>H23+G24</f>
        <v>2500</v>
      </c>
      <c r="I24" s="115">
        <v>3</v>
      </c>
      <c r="J24" s="132"/>
      <c r="K24" s="132" t="s">
        <v>310</v>
      </c>
      <c r="L24" s="135" t="s">
        <v>296</v>
      </c>
    </row>
    <row r="25" spans="1:12" ht="31.5" x14ac:dyDescent="0.25">
      <c r="A25" s="205"/>
      <c r="B25" s="120">
        <v>1</v>
      </c>
      <c r="C25" s="139" t="s">
        <v>6</v>
      </c>
      <c r="D25" s="141">
        <v>200</v>
      </c>
      <c r="E25" s="7" t="s">
        <v>8</v>
      </c>
      <c r="F25" s="21" t="s">
        <v>339</v>
      </c>
      <c r="G25" s="111">
        <f t="shared" si="0"/>
        <v>200</v>
      </c>
      <c r="H25" s="114">
        <f>H24+G25</f>
        <v>2700</v>
      </c>
      <c r="I25" s="115">
        <v>2</v>
      </c>
      <c r="J25" s="132"/>
      <c r="K25" s="132" t="s">
        <v>344</v>
      </c>
      <c r="L25" s="135" t="s">
        <v>296</v>
      </c>
    </row>
    <row r="26" spans="1:12" ht="15.75" x14ac:dyDescent="0.25">
      <c r="A26" s="205"/>
      <c r="B26" s="151"/>
      <c r="C26" s="152"/>
      <c r="D26" s="151"/>
      <c r="E26" s="151"/>
      <c r="F26" s="153"/>
      <c r="G26" s="111">
        <f t="shared" si="0"/>
        <v>0</v>
      </c>
      <c r="H26" s="114">
        <f t="shared" ref="H26:H31" si="2">H25+G26</f>
        <v>2700</v>
      </c>
      <c r="I26" s="115">
        <v>4</v>
      </c>
      <c r="J26" s="132"/>
      <c r="K26" s="132"/>
      <c r="L26" s="135"/>
    </row>
    <row r="27" spans="1:12" ht="15.75" x14ac:dyDescent="0.25">
      <c r="A27" s="205"/>
      <c r="B27" s="156"/>
      <c r="C27" s="157"/>
      <c r="D27" s="156"/>
      <c r="E27" s="156"/>
      <c r="F27" s="158"/>
      <c r="G27" s="111">
        <f t="shared" si="0"/>
        <v>0</v>
      </c>
      <c r="H27" s="114">
        <f t="shared" si="2"/>
        <v>2700</v>
      </c>
      <c r="I27" s="115">
        <v>4</v>
      </c>
      <c r="J27" s="132"/>
      <c r="K27" s="132"/>
      <c r="L27" s="135"/>
    </row>
    <row r="28" spans="1:12" ht="15.75" hidden="1" x14ac:dyDescent="0.25">
      <c r="A28" s="205"/>
      <c r="B28" s="156"/>
      <c r="C28" s="157"/>
      <c r="D28" s="156"/>
      <c r="E28" s="156"/>
      <c r="F28" s="158"/>
      <c r="G28" s="111">
        <f t="shared" si="0"/>
        <v>0</v>
      </c>
      <c r="H28" s="114">
        <f t="shared" si="2"/>
        <v>2700</v>
      </c>
      <c r="I28" s="115">
        <v>5</v>
      </c>
      <c r="J28" s="132">
        <v>5</v>
      </c>
      <c r="K28" s="132"/>
      <c r="L28" s="131"/>
    </row>
    <row r="29" spans="1:12" ht="15.75" x14ac:dyDescent="0.25">
      <c r="A29" s="205"/>
      <c r="B29" s="156"/>
      <c r="C29" s="157"/>
      <c r="D29" s="156"/>
      <c r="E29" s="156"/>
      <c r="F29" s="158"/>
      <c r="G29" s="111">
        <f t="shared" si="0"/>
        <v>0</v>
      </c>
      <c r="H29" s="114">
        <f t="shared" si="2"/>
        <v>2700</v>
      </c>
      <c r="I29" s="115">
        <v>2</v>
      </c>
      <c r="J29" s="132"/>
      <c r="K29" s="132"/>
      <c r="L29" s="131"/>
    </row>
    <row r="30" spans="1:12" ht="15.75" x14ac:dyDescent="0.25">
      <c r="A30" s="205"/>
      <c r="B30" s="156"/>
      <c r="C30" s="157"/>
      <c r="D30" s="156"/>
      <c r="E30" s="156"/>
      <c r="F30" s="158"/>
      <c r="G30" s="111">
        <f t="shared" si="0"/>
        <v>0</v>
      </c>
      <c r="H30" s="114">
        <f t="shared" si="2"/>
        <v>2700</v>
      </c>
      <c r="I30" s="115">
        <v>3</v>
      </c>
      <c r="J30" s="132"/>
      <c r="K30" s="132"/>
      <c r="L30" s="131"/>
    </row>
    <row r="31" spans="1:12" ht="15.75" x14ac:dyDescent="0.25">
      <c r="A31" s="205"/>
      <c r="B31" s="120"/>
      <c r="C31" s="139"/>
      <c r="D31" s="141"/>
      <c r="E31" s="7"/>
      <c r="F31" s="21"/>
      <c r="G31" s="111">
        <f t="shared" si="0"/>
        <v>0</v>
      </c>
      <c r="H31" s="114">
        <f t="shared" si="2"/>
        <v>2700</v>
      </c>
      <c r="I31" s="115">
        <v>5</v>
      </c>
      <c r="J31" s="132"/>
      <c r="K31" s="132"/>
      <c r="L31" s="131"/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/>
      <c r="E34" s="7"/>
      <c r="F34" s="7"/>
      <c r="G34" s="111">
        <f t="shared" ref="G34:G35" si="3">B34*D34</f>
        <v>0</v>
      </c>
      <c r="H34" s="114">
        <f>H31+G34</f>
        <v>2700</v>
      </c>
      <c r="I34" s="115">
        <v>2</v>
      </c>
      <c r="J34" s="132"/>
      <c r="K34" s="132"/>
      <c r="L34" s="131"/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2700</v>
      </c>
      <c r="I35" s="115">
        <v>4</v>
      </c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2700</v>
      </c>
      <c r="I36" s="214">
        <f>SUM(I8:I35)</f>
        <v>86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2700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F7F41-1117-4D66-9911-2E198A7894AB}">
  <dimension ref="A1:L47"/>
  <sheetViews>
    <sheetView zoomScaleNormal="100" workbookViewId="0">
      <selection activeCell="F27" sqref="F27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43777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410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3"/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200</v>
      </c>
      <c r="E11" s="7" t="s">
        <v>256</v>
      </c>
      <c r="F11" s="21" t="s">
        <v>331</v>
      </c>
      <c r="G11" s="111">
        <f>B11*D11</f>
        <v>200</v>
      </c>
      <c r="H11" s="114">
        <f>H10+G11</f>
        <v>400</v>
      </c>
      <c r="I11" s="115">
        <v>8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/>
      <c r="C14" s="139"/>
      <c r="D14" s="141"/>
      <c r="E14" s="7"/>
      <c r="F14" s="21" t="s">
        <v>145</v>
      </c>
      <c r="G14" s="111"/>
      <c r="H14" s="114"/>
      <c r="I14" s="115"/>
      <c r="J14" s="132"/>
      <c r="K14" s="132"/>
      <c r="L14" s="131"/>
    </row>
    <row r="15" spans="1:12" ht="15.75" x14ac:dyDescent="0.25">
      <c r="A15" s="205"/>
      <c r="B15" s="120"/>
      <c r="C15" s="139"/>
      <c r="D15" s="141"/>
      <c r="E15" s="7"/>
      <c r="F15" s="21"/>
      <c r="G15" s="111">
        <f t="shared" ref="G15:G31" si="0">B15*D15</f>
        <v>0</v>
      </c>
      <c r="H15" s="114">
        <f>H11+G15</f>
        <v>400</v>
      </c>
      <c r="I15" s="115">
        <v>5</v>
      </c>
      <c r="J15" s="132"/>
      <c r="K15" s="132"/>
      <c r="L15" s="131"/>
    </row>
    <row r="16" spans="1:12" ht="31.5" x14ac:dyDescent="0.25">
      <c r="A16" s="205"/>
      <c r="B16" s="120">
        <v>3</v>
      </c>
      <c r="C16" s="139" t="s">
        <v>6</v>
      </c>
      <c r="D16" s="141">
        <v>100</v>
      </c>
      <c r="E16" s="7" t="s">
        <v>8</v>
      </c>
      <c r="F16" s="21" t="s">
        <v>346</v>
      </c>
      <c r="G16" s="111">
        <f t="shared" si="0"/>
        <v>300</v>
      </c>
      <c r="H16" s="114">
        <f>H15+G16</f>
        <v>700</v>
      </c>
      <c r="I16" s="115">
        <v>4</v>
      </c>
      <c r="J16" s="132">
        <v>90</v>
      </c>
      <c r="K16" s="132" t="s">
        <v>308</v>
      </c>
      <c r="L16" s="135" t="s">
        <v>340</v>
      </c>
    </row>
    <row r="17" spans="1:12" ht="31.5" x14ac:dyDescent="0.25">
      <c r="A17" s="205"/>
      <c r="B17" s="120">
        <v>2</v>
      </c>
      <c r="C17" s="139" t="s">
        <v>6</v>
      </c>
      <c r="D17" s="141">
        <v>50</v>
      </c>
      <c r="E17" s="7" t="s">
        <v>8</v>
      </c>
      <c r="F17" s="21" t="s">
        <v>347</v>
      </c>
      <c r="G17" s="111">
        <f t="shared" si="0"/>
        <v>100</v>
      </c>
      <c r="H17" s="114">
        <f t="shared" ref="H17:H22" si="1">H16+G17</f>
        <v>800</v>
      </c>
      <c r="I17" s="115">
        <v>4</v>
      </c>
      <c r="J17" s="132">
        <v>30</v>
      </c>
      <c r="K17" s="132" t="s">
        <v>341</v>
      </c>
      <c r="L17" s="135" t="s">
        <v>342</v>
      </c>
    </row>
    <row r="18" spans="1:12" ht="15.75" x14ac:dyDescent="0.25">
      <c r="A18" s="205"/>
      <c r="B18" s="120">
        <v>1</v>
      </c>
      <c r="C18" s="139" t="s">
        <v>6</v>
      </c>
      <c r="D18" s="141">
        <v>100</v>
      </c>
      <c r="E18" s="7" t="s">
        <v>219</v>
      </c>
      <c r="F18" s="21" t="s">
        <v>293</v>
      </c>
      <c r="G18" s="111">
        <f t="shared" si="0"/>
        <v>100</v>
      </c>
      <c r="H18" s="114">
        <f t="shared" si="1"/>
        <v>900</v>
      </c>
      <c r="I18" s="115">
        <v>3</v>
      </c>
      <c r="J18" s="132"/>
      <c r="K18" s="132" t="s">
        <v>310</v>
      </c>
      <c r="L18" s="131" t="s">
        <v>296</v>
      </c>
    </row>
    <row r="19" spans="1:12" ht="31.5" x14ac:dyDescent="0.25">
      <c r="A19" s="205"/>
      <c r="B19" s="120">
        <v>2</v>
      </c>
      <c r="C19" s="139" t="s">
        <v>6</v>
      </c>
      <c r="D19" s="141">
        <v>150</v>
      </c>
      <c r="E19" s="7" t="s">
        <v>8</v>
      </c>
      <c r="F19" s="21" t="s">
        <v>348</v>
      </c>
      <c r="G19" s="111">
        <f t="shared" si="0"/>
        <v>300</v>
      </c>
      <c r="H19" s="114">
        <f t="shared" si="1"/>
        <v>1200</v>
      </c>
      <c r="I19" s="115">
        <v>2</v>
      </c>
      <c r="J19" s="132">
        <v>90</v>
      </c>
      <c r="K19" s="132" t="s">
        <v>308</v>
      </c>
      <c r="L19" s="135" t="s">
        <v>340</v>
      </c>
    </row>
    <row r="20" spans="1:12" ht="31.5" x14ac:dyDescent="0.25">
      <c r="A20" s="205"/>
      <c r="B20" s="120">
        <v>2</v>
      </c>
      <c r="C20" s="139" t="s">
        <v>6</v>
      </c>
      <c r="D20" s="141">
        <v>50</v>
      </c>
      <c r="E20" s="7" t="s">
        <v>8</v>
      </c>
      <c r="F20" s="21" t="s">
        <v>347</v>
      </c>
      <c r="G20" s="111">
        <f t="shared" si="0"/>
        <v>100</v>
      </c>
      <c r="H20" s="114">
        <f t="shared" si="1"/>
        <v>1300</v>
      </c>
      <c r="I20" s="115">
        <v>3</v>
      </c>
      <c r="J20" s="132">
        <v>30</v>
      </c>
      <c r="K20" s="132" t="s">
        <v>341</v>
      </c>
      <c r="L20" s="131" t="s">
        <v>342</v>
      </c>
    </row>
    <row r="21" spans="1:12" ht="15.75" x14ac:dyDescent="0.25">
      <c r="A21" s="205"/>
      <c r="B21" s="120">
        <v>1</v>
      </c>
      <c r="C21" s="139" t="s">
        <v>6</v>
      </c>
      <c r="D21" s="141">
        <v>100</v>
      </c>
      <c r="E21" s="7" t="s">
        <v>219</v>
      </c>
      <c r="F21" s="21" t="s">
        <v>293</v>
      </c>
      <c r="G21" s="111">
        <f t="shared" si="0"/>
        <v>100</v>
      </c>
      <c r="H21" s="114">
        <f t="shared" si="1"/>
        <v>1400</v>
      </c>
      <c r="I21" s="115">
        <v>3</v>
      </c>
      <c r="J21" s="132"/>
      <c r="K21" s="132" t="s">
        <v>310</v>
      </c>
      <c r="L21" s="135" t="s">
        <v>296</v>
      </c>
    </row>
    <row r="22" spans="1:12" ht="31.5" x14ac:dyDescent="0.25">
      <c r="A22" s="205"/>
      <c r="B22" s="120">
        <v>1</v>
      </c>
      <c r="C22" s="139" t="s">
        <v>6</v>
      </c>
      <c r="D22" s="141">
        <v>200</v>
      </c>
      <c r="E22" s="7" t="s">
        <v>8</v>
      </c>
      <c r="F22" s="21" t="s">
        <v>349</v>
      </c>
      <c r="G22" s="111">
        <f t="shared" si="0"/>
        <v>200</v>
      </c>
      <c r="H22" s="114">
        <f t="shared" si="1"/>
        <v>1600</v>
      </c>
      <c r="I22" s="115"/>
      <c r="J22" s="132">
        <v>90</v>
      </c>
      <c r="K22" s="132" t="s">
        <v>308</v>
      </c>
      <c r="L22" s="131" t="s">
        <v>340</v>
      </c>
    </row>
    <row r="23" spans="1:12" ht="31.5" x14ac:dyDescent="0.25">
      <c r="A23" s="205"/>
      <c r="B23" s="120">
        <v>3</v>
      </c>
      <c r="C23" s="139" t="s">
        <v>6</v>
      </c>
      <c r="D23" s="141">
        <v>50</v>
      </c>
      <c r="E23" s="7" t="s">
        <v>8</v>
      </c>
      <c r="F23" s="21" t="s">
        <v>338</v>
      </c>
      <c r="G23" s="111">
        <f t="shared" si="0"/>
        <v>150</v>
      </c>
      <c r="H23" s="114">
        <f>H22+G23</f>
        <v>1750</v>
      </c>
      <c r="I23" s="115">
        <v>5</v>
      </c>
      <c r="J23" s="132">
        <v>30</v>
      </c>
      <c r="K23" s="132" t="s">
        <v>311</v>
      </c>
      <c r="L23" s="135" t="s">
        <v>343</v>
      </c>
    </row>
    <row r="24" spans="1:12" ht="15.75" x14ac:dyDescent="0.25">
      <c r="A24" s="205"/>
      <c r="B24" s="120">
        <v>1</v>
      </c>
      <c r="C24" s="139" t="s">
        <v>6</v>
      </c>
      <c r="D24" s="141">
        <v>100</v>
      </c>
      <c r="E24" s="7" t="s">
        <v>8</v>
      </c>
      <c r="F24" s="21" t="s">
        <v>293</v>
      </c>
      <c r="G24" s="111">
        <f t="shared" si="0"/>
        <v>100</v>
      </c>
      <c r="H24" s="114">
        <f>H23+G24</f>
        <v>1850</v>
      </c>
      <c r="I24" s="115">
        <v>3</v>
      </c>
      <c r="J24" s="132"/>
      <c r="K24" s="132" t="s">
        <v>310</v>
      </c>
      <c r="L24" s="135" t="s">
        <v>296</v>
      </c>
    </row>
    <row r="25" spans="1:12" ht="31.5" x14ac:dyDescent="0.25">
      <c r="A25" s="205"/>
      <c r="B25" s="120">
        <v>1</v>
      </c>
      <c r="C25" s="139" t="s">
        <v>6</v>
      </c>
      <c r="D25" s="141">
        <v>200</v>
      </c>
      <c r="E25" s="7" t="s">
        <v>8</v>
      </c>
      <c r="F25" s="21" t="s">
        <v>339</v>
      </c>
      <c r="G25" s="111">
        <f t="shared" si="0"/>
        <v>200</v>
      </c>
      <c r="H25" s="114">
        <f>H24+G25</f>
        <v>2050</v>
      </c>
      <c r="I25" s="115">
        <v>2</v>
      </c>
      <c r="J25" s="132"/>
      <c r="K25" s="132" t="s">
        <v>344</v>
      </c>
      <c r="L25" s="135" t="s">
        <v>296</v>
      </c>
    </row>
    <row r="26" spans="1:12" ht="15.75" x14ac:dyDescent="0.25">
      <c r="A26" s="205"/>
      <c r="B26" s="120"/>
      <c r="C26" s="139"/>
      <c r="D26" s="141"/>
      <c r="E26" s="7"/>
      <c r="F26" s="21"/>
      <c r="G26" s="111">
        <f t="shared" si="0"/>
        <v>0</v>
      </c>
      <c r="H26" s="114">
        <f t="shared" ref="H26:H31" si="2">H25+G26</f>
        <v>2050</v>
      </c>
      <c r="I26" s="115">
        <v>4</v>
      </c>
      <c r="J26" s="132"/>
      <c r="K26" s="132"/>
      <c r="L26" s="135"/>
    </row>
    <row r="27" spans="1:12" ht="15.75" x14ac:dyDescent="0.25">
      <c r="A27" s="205"/>
      <c r="B27" s="120"/>
      <c r="C27" s="139"/>
      <c r="D27" s="141"/>
      <c r="E27" s="7"/>
      <c r="F27" s="21" t="s">
        <v>411</v>
      </c>
      <c r="G27" s="111">
        <f t="shared" si="0"/>
        <v>0</v>
      </c>
      <c r="H27" s="114">
        <f t="shared" si="2"/>
        <v>2050</v>
      </c>
      <c r="I27" s="115">
        <v>4</v>
      </c>
      <c r="J27" s="132"/>
      <c r="K27" s="132"/>
      <c r="L27" s="135"/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0"/>
        <v>0</v>
      </c>
      <c r="H28" s="114">
        <f t="shared" si="2"/>
        <v>2050</v>
      </c>
      <c r="I28" s="115">
        <v>5</v>
      </c>
      <c r="J28" s="132">
        <v>5</v>
      </c>
      <c r="K28" s="132"/>
      <c r="L28" s="131"/>
    </row>
    <row r="29" spans="1:12" ht="15.75" x14ac:dyDescent="0.25">
      <c r="A29" s="205"/>
      <c r="B29" s="120"/>
      <c r="C29" s="139"/>
      <c r="D29" s="141"/>
      <c r="E29" s="7"/>
      <c r="F29" s="21"/>
      <c r="G29" s="111">
        <f t="shared" si="0"/>
        <v>0</v>
      </c>
      <c r="H29" s="114">
        <f t="shared" si="2"/>
        <v>2050</v>
      </c>
      <c r="I29" s="115">
        <v>2</v>
      </c>
      <c r="J29" s="132"/>
      <c r="K29" s="132"/>
      <c r="L29" s="131"/>
    </row>
    <row r="30" spans="1:12" ht="15.75" x14ac:dyDescent="0.25">
      <c r="A30" s="205"/>
      <c r="B30" s="120"/>
      <c r="C30" s="139"/>
      <c r="D30" s="141"/>
      <c r="E30" s="7"/>
      <c r="F30" s="21"/>
      <c r="G30" s="111">
        <f t="shared" si="0"/>
        <v>0</v>
      </c>
      <c r="H30" s="114">
        <f t="shared" si="2"/>
        <v>2050</v>
      </c>
      <c r="I30" s="115">
        <v>3</v>
      </c>
      <c r="J30" s="132"/>
      <c r="K30" s="132"/>
      <c r="L30" s="131"/>
    </row>
    <row r="31" spans="1:12" ht="15.75" x14ac:dyDescent="0.25">
      <c r="A31" s="205"/>
      <c r="B31" s="120"/>
      <c r="C31" s="139"/>
      <c r="D31" s="141"/>
      <c r="E31" s="7"/>
      <c r="F31" s="21"/>
      <c r="G31" s="111">
        <f t="shared" si="0"/>
        <v>0</v>
      </c>
      <c r="H31" s="114">
        <f t="shared" si="2"/>
        <v>2050</v>
      </c>
      <c r="I31" s="115">
        <v>5</v>
      </c>
      <c r="J31" s="132"/>
      <c r="K31" s="132"/>
      <c r="L31" s="131"/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/>
      <c r="E34" s="7"/>
      <c r="F34" s="7"/>
      <c r="G34" s="111">
        <f t="shared" ref="G34:G35" si="3">B34*D34</f>
        <v>0</v>
      </c>
      <c r="H34" s="114">
        <f>H31+G34</f>
        <v>2050</v>
      </c>
      <c r="I34" s="115">
        <v>2</v>
      </c>
      <c r="J34" s="132"/>
      <c r="K34" s="132"/>
      <c r="L34" s="131"/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2050</v>
      </c>
      <c r="I35" s="115">
        <v>4</v>
      </c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2050</v>
      </c>
      <c r="I36" s="214">
        <f>SUM(I8:I35)</f>
        <v>86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2050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9BAEE-9358-4451-9074-57542E31C18E}">
  <dimension ref="A1:L47"/>
  <sheetViews>
    <sheetView topLeftCell="A19" zoomScaleNormal="100" workbookViewId="0">
      <selection activeCell="B22" sqref="B22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43782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412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300</v>
      </c>
      <c r="E10" s="7" t="s">
        <v>219</v>
      </c>
      <c r="F10" s="7" t="s">
        <v>317</v>
      </c>
      <c r="G10" s="111">
        <f>B10*D10</f>
        <v>300</v>
      </c>
      <c r="H10" s="114">
        <f>G10</f>
        <v>300</v>
      </c>
      <c r="I10" s="113">
        <v>9</v>
      </c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300</v>
      </c>
      <c r="E11" s="7" t="s">
        <v>256</v>
      </c>
      <c r="F11" s="21" t="s">
        <v>391</v>
      </c>
      <c r="G11" s="111">
        <f>B11*D11</f>
        <v>300</v>
      </c>
      <c r="H11" s="114">
        <f>H10+G11</f>
        <v>600</v>
      </c>
      <c r="I11" s="115">
        <v>11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42"/>
      <c r="C12" s="143"/>
      <c r="D12" s="144"/>
      <c r="E12" s="116"/>
      <c r="F12" s="40"/>
      <c r="G12" s="117"/>
      <c r="H12" s="118"/>
      <c r="I12" s="119"/>
      <c r="J12" s="133"/>
      <c r="K12" s="133"/>
      <c r="L12" s="134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31.5" x14ac:dyDescent="0.25">
      <c r="A14" s="205"/>
      <c r="B14" s="120">
        <v>1</v>
      </c>
      <c r="C14" s="139" t="s">
        <v>6</v>
      </c>
      <c r="D14" s="141">
        <v>200</v>
      </c>
      <c r="E14" s="7" t="s">
        <v>97</v>
      </c>
      <c r="F14" s="21" t="s">
        <v>413</v>
      </c>
      <c r="G14" s="111">
        <f t="shared" ref="G14:G15" si="0">B14*D14</f>
        <v>200</v>
      </c>
      <c r="H14" s="114">
        <f>H11+G14</f>
        <v>800</v>
      </c>
      <c r="I14" s="115">
        <v>7</v>
      </c>
      <c r="J14" s="132"/>
      <c r="K14" s="132" t="s">
        <v>421</v>
      </c>
      <c r="L14" s="131" t="s">
        <v>306</v>
      </c>
    </row>
    <row r="15" spans="1:12" ht="31.5" x14ac:dyDescent="0.25">
      <c r="A15" s="205"/>
      <c r="B15" s="120">
        <v>1</v>
      </c>
      <c r="C15" s="139" t="s">
        <v>6</v>
      </c>
      <c r="D15" s="141">
        <v>300</v>
      </c>
      <c r="E15" s="7" t="s">
        <v>8</v>
      </c>
      <c r="F15" s="21" t="s">
        <v>414</v>
      </c>
      <c r="G15" s="111">
        <f t="shared" si="0"/>
        <v>300</v>
      </c>
      <c r="H15" s="114">
        <f>H14+G15</f>
        <v>1100</v>
      </c>
      <c r="I15" s="115">
        <v>9</v>
      </c>
      <c r="J15" s="132"/>
      <c r="K15" s="132" t="s">
        <v>306</v>
      </c>
      <c r="L15" s="135" t="s">
        <v>28</v>
      </c>
    </row>
    <row r="16" spans="1:12" ht="15.75" x14ac:dyDescent="0.25">
      <c r="A16" s="205"/>
      <c r="B16" s="120">
        <v>1</v>
      </c>
      <c r="C16" s="139" t="s">
        <v>6</v>
      </c>
      <c r="D16" s="141">
        <v>200</v>
      </c>
      <c r="E16" s="7" t="s">
        <v>97</v>
      </c>
      <c r="F16" s="21" t="s">
        <v>424</v>
      </c>
      <c r="G16" s="111">
        <f t="shared" ref="G16:G31" si="1">B16*D16</f>
        <v>200</v>
      </c>
      <c r="H16" s="114">
        <f>H15+G16</f>
        <v>1300</v>
      </c>
      <c r="I16" s="115">
        <v>8</v>
      </c>
      <c r="J16" s="132"/>
      <c r="K16" s="132" t="s">
        <v>306</v>
      </c>
      <c r="L16" s="135"/>
    </row>
    <row r="17" spans="1:12" ht="15.75" x14ac:dyDescent="0.25">
      <c r="A17" s="205"/>
      <c r="B17" s="120">
        <v>1</v>
      </c>
      <c r="C17" s="139" t="s">
        <v>6</v>
      </c>
      <c r="D17" s="141">
        <v>400</v>
      </c>
      <c r="E17" s="7" t="s">
        <v>8</v>
      </c>
      <c r="F17" s="21" t="s">
        <v>415</v>
      </c>
      <c r="G17" s="111">
        <f t="shared" si="1"/>
        <v>400</v>
      </c>
      <c r="H17" s="114">
        <f t="shared" ref="H17:H22" si="2">H16+G17</f>
        <v>1700</v>
      </c>
      <c r="I17" s="115">
        <v>9</v>
      </c>
      <c r="J17" s="132"/>
      <c r="K17" s="132" t="s">
        <v>306</v>
      </c>
      <c r="L17" s="135" t="s">
        <v>422</v>
      </c>
    </row>
    <row r="18" spans="1:12" ht="63" x14ac:dyDescent="0.25">
      <c r="A18" s="205"/>
      <c r="B18" s="120">
        <v>2</v>
      </c>
      <c r="C18" s="139" t="s">
        <v>6</v>
      </c>
      <c r="D18" s="141">
        <v>100</v>
      </c>
      <c r="E18" s="7" t="s">
        <v>16</v>
      </c>
      <c r="F18" s="21" t="s">
        <v>425</v>
      </c>
      <c r="G18" s="111">
        <f t="shared" si="1"/>
        <v>200</v>
      </c>
      <c r="H18" s="114">
        <f t="shared" si="2"/>
        <v>1900</v>
      </c>
      <c r="I18" s="115">
        <v>9</v>
      </c>
      <c r="J18" s="132">
        <v>20</v>
      </c>
      <c r="K18" s="132" t="s">
        <v>306</v>
      </c>
      <c r="L18" s="135"/>
    </row>
    <row r="19" spans="1:12" ht="31.5" x14ac:dyDescent="0.25">
      <c r="A19" s="205"/>
      <c r="B19" s="120">
        <v>1</v>
      </c>
      <c r="C19" s="139" t="s">
        <v>6</v>
      </c>
      <c r="D19" s="141">
        <v>200</v>
      </c>
      <c r="E19" s="7" t="s">
        <v>12</v>
      </c>
      <c r="F19" s="21" t="s">
        <v>416</v>
      </c>
      <c r="G19" s="111">
        <f t="shared" si="1"/>
        <v>200</v>
      </c>
      <c r="H19" s="114">
        <f t="shared" si="2"/>
        <v>2100</v>
      </c>
      <c r="I19" s="115">
        <v>6</v>
      </c>
      <c r="J19" s="132"/>
      <c r="K19" s="132" t="s">
        <v>306</v>
      </c>
      <c r="L19" s="135"/>
    </row>
    <row r="20" spans="1:12" ht="15.75" x14ac:dyDescent="0.25">
      <c r="A20" s="205"/>
      <c r="B20" s="120">
        <v>1</v>
      </c>
      <c r="C20" s="139" t="s">
        <v>6</v>
      </c>
      <c r="D20" s="141">
        <v>100</v>
      </c>
      <c r="E20" s="7" t="s">
        <v>219</v>
      </c>
      <c r="F20" s="21" t="s">
        <v>293</v>
      </c>
      <c r="G20" s="111">
        <f t="shared" si="1"/>
        <v>100</v>
      </c>
      <c r="H20" s="114">
        <f t="shared" si="2"/>
        <v>2200</v>
      </c>
      <c r="I20" s="115">
        <v>3</v>
      </c>
      <c r="J20" s="132"/>
      <c r="K20" s="132" t="s">
        <v>310</v>
      </c>
      <c r="L20" s="135" t="s">
        <v>423</v>
      </c>
    </row>
    <row r="21" spans="1:12" ht="31.5" x14ac:dyDescent="0.25">
      <c r="A21" s="205"/>
      <c r="B21" s="120">
        <v>3</v>
      </c>
      <c r="C21" s="139" t="s">
        <v>6</v>
      </c>
      <c r="D21" s="141">
        <v>100</v>
      </c>
      <c r="E21" s="7" t="s">
        <v>8</v>
      </c>
      <c r="F21" s="21" t="s">
        <v>417</v>
      </c>
      <c r="G21" s="111">
        <f t="shared" si="1"/>
        <v>300</v>
      </c>
      <c r="H21" s="114">
        <f t="shared" si="2"/>
        <v>2500</v>
      </c>
      <c r="I21" s="115">
        <v>9</v>
      </c>
      <c r="J21" s="132">
        <v>20</v>
      </c>
      <c r="K21" s="132" t="s">
        <v>306</v>
      </c>
      <c r="L21" s="135"/>
    </row>
    <row r="22" spans="1:12" ht="31.5" x14ac:dyDescent="0.25">
      <c r="A22" s="205"/>
      <c r="B22" s="120">
        <v>1</v>
      </c>
      <c r="C22" s="139" t="s">
        <v>6</v>
      </c>
      <c r="D22" s="141">
        <v>300</v>
      </c>
      <c r="E22" s="7" t="s">
        <v>11</v>
      </c>
      <c r="F22" s="21" t="s">
        <v>418</v>
      </c>
      <c r="G22" s="111">
        <f t="shared" si="1"/>
        <v>300</v>
      </c>
      <c r="H22" s="114">
        <f t="shared" si="2"/>
        <v>2800</v>
      </c>
      <c r="I22" s="115">
        <v>8</v>
      </c>
      <c r="J22" s="132"/>
      <c r="K22" s="132" t="s">
        <v>306</v>
      </c>
      <c r="L22" s="135"/>
    </row>
    <row r="23" spans="1:12" ht="63" x14ac:dyDescent="0.25">
      <c r="A23" s="205"/>
      <c r="B23" s="120">
        <v>1</v>
      </c>
      <c r="C23" s="139" t="s">
        <v>6</v>
      </c>
      <c r="D23" s="141">
        <v>200</v>
      </c>
      <c r="E23" s="7" t="s">
        <v>12</v>
      </c>
      <c r="F23" s="21" t="s">
        <v>419</v>
      </c>
      <c r="G23" s="111">
        <f t="shared" si="1"/>
        <v>200</v>
      </c>
      <c r="H23" s="114">
        <f>H22+G23</f>
        <v>3000</v>
      </c>
      <c r="I23" s="115">
        <v>5</v>
      </c>
      <c r="J23" s="132"/>
      <c r="K23" s="132" t="s">
        <v>306</v>
      </c>
      <c r="L23" s="135"/>
    </row>
    <row r="24" spans="1:12" ht="15.75" x14ac:dyDescent="0.25">
      <c r="A24" s="205"/>
      <c r="B24" s="120"/>
      <c r="C24" s="139"/>
      <c r="D24" s="141"/>
      <c r="E24" s="7"/>
      <c r="F24" s="21"/>
      <c r="G24" s="111">
        <f t="shared" si="1"/>
        <v>0</v>
      </c>
      <c r="H24" s="114">
        <f>H23+G24</f>
        <v>3000</v>
      </c>
      <c r="I24" s="115"/>
      <c r="J24" s="132"/>
      <c r="K24" s="132"/>
      <c r="L24" s="135"/>
    </row>
    <row r="25" spans="1:12" ht="15.75" x14ac:dyDescent="0.25">
      <c r="A25" s="205"/>
      <c r="B25" s="120"/>
      <c r="C25" s="139"/>
      <c r="D25" s="141"/>
      <c r="E25" s="7"/>
      <c r="F25" s="21"/>
      <c r="G25" s="111">
        <f t="shared" si="1"/>
        <v>0</v>
      </c>
      <c r="H25" s="114">
        <f>H24+G25</f>
        <v>3000</v>
      </c>
      <c r="I25" s="115"/>
      <c r="J25" s="132"/>
      <c r="K25" s="132"/>
      <c r="L25" s="135"/>
    </row>
    <row r="26" spans="1:12" ht="15.75" x14ac:dyDescent="0.25">
      <c r="A26" s="205"/>
      <c r="B26" s="120"/>
      <c r="C26" s="139"/>
      <c r="D26" s="141"/>
      <c r="E26" s="7"/>
      <c r="F26" s="21"/>
      <c r="G26" s="111">
        <f t="shared" si="1"/>
        <v>0</v>
      </c>
      <c r="H26" s="114">
        <f t="shared" ref="H26:H31" si="3">H25+G26</f>
        <v>3000</v>
      </c>
      <c r="I26" s="115"/>
      <c r="J26" s="132"/>
      <c r="K26" s="132"/>
      <c r="L26" s="135"/>
    </row>
    <row r="27" spans="1:12" ht="15.75" x14ac:dyDescent="0.25">
      <c r="A27" s="205"/>
      <c r="B27" s="120"/>
      <c r="C27" s="139"/>
      <c r="D27" s="141"/>
      <c r="E27" s="7"/>
      <c r="F27" s="21"/>
      <c r="G27" s="111">
        <f t="shared" si="1"/>
        <v>0</v>
      </c>
      <c r="H27" s="114">
        <f t="shared" si="3"/>
        <v>3000</v>
      </c>
      <c r="I27" s="115"/>
      <c r="J27" s="132"/>
      <c r="K27" s="132"/>
      <c r="L27" s="135"/>
    </row>
    <row r="28" spans="1:12" ht="15.75" hidden="1" x14ac:dyDescent="0.25">
      <c r="A28" s="205"/>
      <c r="B28" s="120"/>
      <c r="C28" s="139"/>
      <c r="D28" s="141"/>
      <c r="E28" s="7"/>
      <c r="F28" s="21"/>
      <c r="G28" s="111">
        <f t="shared" si="1"/>
        <v>0</v>
      </c>
      <c r="H28" s="114">
        <f t="shared" si="3"/>
        <v>3000</v>
      </c>
      <c r="I28" s="115"/>
      <c r="J28" s="132"/>
      <c r="K28" s="132"/>
      <c r="L28" s="131"/>
    </row>
    <row r="29" spans="1:12" ht="15.75" x14ac:dyDescent="0.25">
      <c r="A29" s="205"/>
      <c r="B29" s="120"/>
      <c r="C29" s="139"/>
      <c r="D29" s="141"/>
      <c r="E29" s="7"/>
      <c r="F29" s="21"/>
      <c r="G29" s="111">
        <f t="shared" si="1"/>
        <v>0</v>
      </c>
      <c r="H29" s="114">
        <f t="shared" si="3"/>
        <v>3000</v>
      </c>
      <c r="I29" s="115"/>
      <c r="J29" s="132"/>
      <c r="K29" s="132"/>
      <c r="L29" s="135"/>
    </row>
    <row r="30" spans="1:12" ht="15.75" x14ac:dyDescent="0.25">
      <c r="A30" s="205"/>
      <c r="B30" s="120"/>
      <c r="C30" s="139"/>
      <c r="D30" s="141"/>
      <c r="E30" s="7"/>
      <c r="F30" s="21"/>
      <c r="G30" s="111">
        <f t="shared" si="1"/>
        <v>0</v>
      </c>
      <c r="H30" s="114">
        <f t="shared" si="3"/>
        <v>3000</v>
      </c>
      <c r="I30" s="115"/>
      <c r="J30" s="132"/>
      <c r="K30" s="132"/>
      <c r="L30" s="135"/>
    </row>
    <row r="31" spans="1:12" ht="15.75" x14ac:dyDescent="0.25">
      <c r="A31" s="205"/>
      <c r="B31" s="120"/>
      <c r="C31" s="139"/>
      <c r="D31" s="141"/>
      <c r="E31" s="7"/>
      <c r="F31" s="21"/>
      <c r="G31" s="111">
        <f t="shared" si="1"/>
        <v>0</v>
      </c>
      <c r="H31" s="114">
        <f t="shared" si="3"/>
        <v>3000</v>
      </c>
      <c r="I31" s="115"/>
      <c r="J31" s="132"/>
      <c r="K31" s="132"/>
      <c r="L31" s="131"/>
    </row>
    <row r="32" spans="1:12" ht="5.0999999999999996" customHeight="1" x14ac:dyDescent="0.25">
      <c r="A32" s="205"/>
      <c r="B32" s="120"/>
      <c r="C32" s="139"/>
      <c r="D32" s="141"/>
      <c r="E32" s="7"/>
      <c r="F32" s="21"/>
      <c r="G32" s="111"/>
      <c r="H32" s="114"/>
      <c r="I32" s="115"/>
      <c r="J32" s="132"/>
      <c r="K32" s="132"/>
      <c r="L32" s="131"/>
    </row>
    <row r="33" spans="1:12" ht="5.0999999999999996" customHeight="1" x14ac:dyDescent="0.25">
      <c r="A33" s="204" t="s">
        <v>23</v>
      </c>
      <c r="B33" s="145"/>
      <c r="C33" s="146"/>
      <c r="D33" s="147"/>
      <c r="E33" s="121"/>
      <c r="F33" s="34"/>
      <c r="G33" s="122"/>
      <c r="H33" s="123"/>
      <c r="I33" s="124"/>
      <c r="J33" s="136"/>
      <c r="K33" s="136"/>
      <c r="L33" s="137"/>
    </row>
    <row r="34" spans="1:12" ht="15.75" x14ac:dyDescent="0.25">
      <c r="A34" s="205"/>
      <c r="B34" s="120">
        <v>1</v>
      </c>
      <c r="C34" s="139" t="s">
        <v>6</v>
      </c>
      <c r="D34" s="141">
        <v>200</v>
      </c>
      <c r="E34" s="7" t="s">
        <v>219</v>
      </c>
      <c r="F34" s="7" t="s">
        <v>420</v>
      </c>
      <c r="G34" s="111">
        <f t="shared" ref="G34:G35" si="4">B34*D34</f>
        <v>200</v>
      </c>
      <c r="H34" s="114">
        <f>H31+G34</f>
        <v>3200</v>
      </c>
      <c r="I34" s="115">
        <v>6</v>
      </c>
      <c r="J34" s="132"/>
      <c r="K34" s="132"/>
      <c r="L34" s="131" t="s">
        <v>423</v>
      </c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4"/>
        <v>0</v>
      </c>
      <c r="H35" s="114">
        <f>H34+G35</f>
        <v>3200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3200</v>
      </c>
      <c r="I36" s="214">
        <f>SUM(I8:I35)</f>
        <v>114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3200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8830A-0A78-4CCD-82D1-73B2F39E49FF}">
  <dimension ref="A1:J44"/>
  <sheetViews>
    <sheetView topLeftCell="A10" zoomScaleNormal="100" workbookViewId="0">
      <selection activeCell="E2" sqref="E2:J4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0</v>
      </c>
      <c r="B1" s="192"/>
      <c r="C1" s="192"/>
      <c r="D1" s="192"/>
      <c r="E1" s="192"/>
      <c r="F1" s="192"/>
      <c r="G1" s="192"/>
      <c r="H1" s="189">
        <v>43497</v>
      </c>
      <c r="I1" s="190"/>
      <c r="J1" s="190"/>
    </row>
    <row r="2" spans="1:10" ht="25.5" customHeight="1" x14ac:dyDescent="0.3">
      <c r="A2" s="61" t="s">
        <v>32</v>
      </c>
      <c r="B2" s="62"/>
      <c r="C2" s="63"/>
      <c r="D2" s="64"/>
      <c r="E2" s="193" t="s">
        <v>34</v>
      </c>
      <c r="F2" s="193"/>
      <c r="G2" s="193"/>
      <c r="H2" s="193"/>
      <c r="I2" s="193"/>
      <c r="J2" s="194"/>
    </row>
    <row r="3" spans="1:10" ht="25.5" customHeight="1" x14ac:dyDescent="0.3">
      <c r="A3" s="65"/>
      <c r="B3" s="66"/>
      <c r="C3" s="67"/>
      <c r="D3" s="68"/>
      <c r="E3" s="193"/>
      <c r="F3" s="193"/>
      <c r="G3" s="193"/>
      <c r="H3" s="193"/>
      <c r="I3" s="193"/>
      <c r="J3" s="194"/>
    </row>
    <row r="4" spans="1:10" ht="25.5" customHeight="1" x14ac:dyDescent="0.3">
      <c r="A4" s="69"/>
      <c r="B4" s="70"/>
      <c r="C4" s="71"/>
      <c r="D4" s="72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184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83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83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83"/>
      <c r="B10" s="18"/>
      <c r="C10" s="6"/>
      <c r="D10" s="19"/>
      <c r="E10" s="5"/>
      <c r="F10" s="5"/>
      <c r="G10" s="47"/>
      <c r="H10" s="45"/>
      <c r="I10" s="46"/>
      <c r="J10" s="17"/>
    </row>
    <row r="11" spans="1:10" ht="18.75" x14ac:dyDescent="0.25">
      <c r="A11" s="183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185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182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83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83"/>
      <c r="B15" s="18">
        <v>1</v>
      </c>
      <c r="C15" s="6" t="s">
        <v>6</v>
      </c>
      <c r="D15" s="19">
        <v>50</v>
      </c>
      <c r="E15" s="5" t="s">
        <v>8</v>
      </c>
      <c r="F15" s="21" t="s">
        <v>47</v>
      </c>
      <c r="G15" s="47">
        <f t="shared" ref="G15:G23" si="0">B15*D15</f>
        <v>50</v>
      </c>
      <c r="H15" s="48">
        <f>H11+G15</f>
        <v>350</v>
      </c>
      <c r="I15" s="49">
        <v>2</v>
      </c>
      <c r="J15" s="17" t="s">
        <v>28</v>
      </c>
    </row>
    <row r="16" spans="1:10" ht="31.5" x14ac:dyDescent="0.25">
      <c r="A16" s="183"/>
      <c r="B16" s="18">
        <v>1</v>
      </c>
      <c r="C16" s="6" t="s">
        <v>6</v>
      </c>
      <c r="D16" s="19">
        <v>100</v>
      </c>
      <c r="E16" s="5" t="s">
        <v>8</v>
      </c>
      <c r="F16" s="21" t="s">
        <v>43</v>
      </c>
      <c r="G16" s="47">
        <f t="shared" si="0"/>
        <v>100</v>
      </c>
      <c r="H16" s="48">
        <f>H15+G16</f>
        <v>450</v>
      </c>
      <c r="I16" s="49">
        <v>2</v>
      </c>
      <c r="J16" s="17" t="s">
        <v>29</v>
      </c>
    </row>
    <row r="17" spans="1:10" ht="18.75" x14ac:dyDescent="0.25">
      <c r="A17" s="183"/>
      <c r="B17" s="18">
        <v>1</v>
      </c>
      <c r="C17" s="6" t="s">
        <v>6</v>
      </c>
      <c r="D17" s="19">
        <v>100</v>
      </c>
      <c r="E17" s="5" t="s">
        <v>8</v>
      </c>
      <c r="F17" s="21" t="s">
        <v>44</v>
      </c>
      <c r="G17" s="47">
        <f t="shared" si="0"/>
        <v>100</v>
      </c>
      <c r="H17" s="48">
        <f t="shared" ref="H17:H24" si="1">H16+G17</f>
        <v>550</v>
      </c>
      <c r="I17" s="49">
        <v>2</v>
      </c>
      <c r="J17" s="17"/>
    </row>
    <row r="18" spans="1:10" ht="18.75" x14ac:dyDescent="0.25">
      <c r="A18" s="183"/>
      <c r="B18" s="18"/>
      <c r="C18" s="6"/>
      <c r="D18" s="19"/>
      <c r="E18" s="5"/>
      <c r="F18" s="21"/>
      <c r="G18" s="47">
        <f t="shared" si="0"/>
        <v>0</v>
      </c>
      <c r="H18" s="48">
        <f t="shared" si="1"/>
        <v>550</v>
      </c>
      <c r="I18" s="49"/>
      <c r="J18" s="17"/>
    </row>
    <row r="19" spans="1:10" ht="18.75" x14ac:dyDescent="0.25">
      <c r="A19" s="183"/>
      <c r="B19" s="18">
        <v>1</v>
      </c>
      <c r="C19" s="6" t="s">
        <v>6</v>
      </c>
      <c r="D19" s="19">
        <v>50</v>
      </c>
      <c r="E19" s="5" t="s">
        <v>12</v>
      </c>
      <c r="F19" s="21" t="s">
        <v>45</v>
      </c>
      <c r="G19" s="47">
        <f t="shared" si="0"/>
        <v>50</v>
      </c>
      <c r="H19" s="48">
        <f t="shared" si="1"/>
        <v>600</v>
      </c>
      <c r="I19" s="49">
        <v>1</v>
      </c>
      <c r="J19" s="17" t="s">
        <v>29</v>
      </c>
    </row>
    <row r="20" spans="1:10" ht="18.75" x14ac:dyDescent="0.25">
      <c r="A20" s="183"/>
      <c r="B20" s="18">
        <v>1</v>
      </c>
      <c r="C20" s="6" t="s">
        <v>6</v>
      </c>
      <c r="D20" s="19">
        <v>50</v>
      </c>
      <c r="E20" s="5" t="s">
        <v>12</v>
      </c>
      <c r="F20" s="21" t="s">
        <v>46</v>
      </c>
      <c r="G20" s="47">
        <f t="shared" si="0"/>
        <v>50</v>
      </c>
      <c r="H20" s="48">
        <f t="shared" si="1"/>
        <v>650</v>
      </c>
      <c r="I20" s="49">
        <v>1</v>
      </c>
      <c r="J20" s="17" t="s">
        <v>28</v>
      </c>
    </row>
    <row r="21" spans="1:10" ht="31.5" x14ac:dyDescent="0.25">
      <c r="A21" s="183"/>
      <c r="B21" s="18">
        <v>1</v>
      </c>
      <c r="C21" s="6" t="s">
        <v>6</v>
      </c>
      <c r="D21" s="19">
        <v>50</v>
      </c>
      <c r="E21" s="5" t="s">
        <v>11</v>
      </c>
      <c r="F21" s="21" t="s">
        <v>14</v>
      </c>
      <c r="G21" s="47">
        <f t="shared" si="0"/>
        <v>50</v>
      </c>
      <c r="H21" s="48">
        <f t="shared" si="1"/>
        <v>700</v>
      </c>
      <c r="I21" s="49">
        <v>2</v>
      </c>
      <c r="J21" s="17" t="s">
        <v>28</v>
      </c>
    </row>
    <row r="22" spans="1:10" ht="18.75" x14ac:dyDescent="0.25">
      <c r="A22" s="183"/>
      <c r="B22" s="18">
        <v>2</v>
      </c>
      <c r="C22" s="6" t="s">
        <v>6</v>
      </c>
      <c r="D22" s="19">
        <v>50</v>
      </c>
      <c r="E22" s="5" t="s">
        <v>11</v>
      </c>
      <c r="F22" s="21" t="s">
        <v>48</v>
      </c>
      <c r="G22" s="47">
        <f t="shared" si="0"/>
        <v>100</v>
      </c>
      <c r="H22" s="48">
        <f t="shared" si="1"/>
        <v>800</v>
      </c>
      <c r="I22" s="49">
        <v>3</v>
      </c>
      <c r="J22" s="17"/>
    </row>
    <row r="23" spans="1:10" ht="18.75" x14ac:dyDescent="0.25">
      <c r="A23" s="183"/>
      <c r="B23" s="18">
        <v>1</v>
      </c>
      <c r="C23" s="6" t="s">
        <v>6</v>
      </c>
      <c r="D23" s="19">
        <v>50</v>
      </c>
      <c r="E23" s="5" t="s">
        <v>16</v>
      </c>
      <c r="F23" s="21" t="s">
        <v>49</v>
      </c>
      <c r="G23" s="47">
        <f t="shared" si="0"/>
        <v>50</v>
      </c>
      <c r="H23" s="48">
        <f t="shared" si="1"/>
        <v>850</v>
      </c>
      <c r="I23" s="49">
        <v>2</v>
      </c>
      <c r="J23" s="17"/>
    </row>
    <row r="24" spans="1:10" ht="18.75" x14ac:dyDescent="0.25">
      <c r="A24" s="183"/>
      <c r="B24" s="18"/>
      <c r="C24" s="6"/>
      <c r="D24" s="19"/>
      <c r="E24" s="5"/>
      <c r="F24" s="21"/>
      <c r="G24" s="47"/>
      <c r="H24" s="48">
        <f t="shared" si="1"/>
        <v>850</v>
      </c>
      <c r="I24" s="49"/>
      <c r="J24" s="17"/>
    </row>
    <row r="25" spans="1:10" ht="18.75" x14ac:dyDescent="0.25">
      <c r="A25" s="183"/>
      <c r="B25" s="22" t="s">
        <v>9</v>
      </c>
      <c r="C25" s="6"/>
      <c r="D25" s="19"/>
      <c r="E25" s="5"/>
      <c r="F25" s="21"/>
      <c r="G25" s="47"/>
      <c r="H25" s="48"/>
      <c r="I25" s="49"/>
      <c r="J25" s="17"/>
    </row>
    <row r="26" spans="1:10" ht="18.75" x14ac:dyDescent="0.25">
      <c r="A26" s="183"/>
      <c r="B26" s="18">
        <v>1</v>
      </c>
      <c r="C26" s="6" t="s">
        <v>6</v>
      </c>
      <c r="D26" s="19">
        <v>100</v>
      </c>
      <c r="E26" s="5" t="s">
        <v>8</v>
      </c>
      <c r="F26" s="21" t="s">
        <v>18</v>
      </c>
      <c r="G26" s="47">
        <f t="shared" ref="G26:G32" si="2">B26*D26</f>
        <v>100</v>
      </c>
      <c r="H26" s="48">
        <f>H24+G26</f>
        <v>950</v>
      </c>
      <c r="I26" s="49">
        <v>2</v>
      </c>
      <c r="J26" s="17" t="s">
        <v>30</v>
      </c>
    </row>
    <row r="27" spans="1:10" ht="18.75" x14ac:dyDescent="0.25">
      <c r="A27" s="183"/>
      <c r="B27" s="18">
        <v>1</v>
      </c>
      <c r="C27" s="6" t="s">
        <v>6</v>
      </c>
      <c r="D27" s="19">
        <v>100</v>
      </c>
      <c r="E27" s="5" t="s">
        <v>12</v>
      </c>
      <c r="F27" s="21" t="s">
        <v>50</v>
      </c>
      <c r="G27" s="47">
        <f t="shared" si="2"/>
        <v>100</v>
      </c>
      <c r="H27" s="48">
        <f t="shared" ref="H27:H32" si="3">H26+G27</f>
        <v>1050</v>
      </c>
      <c r="I27" s="49">
        <v>2</v>
      </c>
      <c r="J27" s="17" t="s">
        <v>30</v>
      </c>
    </row>
    <row r="28" spans="1:10" ht="18.75" x14ac:dyDescent="0.25">
      <c r="A28" s="183"/>
      <c r="B28" s="18">
        <v>1</v>
      </c>
      <c r="C28" s="6" t="s">
        <v>6</v>
      </c>
      <c r="D28" s="19">
        <v>50</v>
      </c>
      <c r="E28" s="5" t="s">
        <v>16</v>
      </c>
      <c r="F28" s="21" t="s">
        <v>19</v>
      </c>
      <c r="G28" s="47">
        <f t="shared" si="2"/>
        <v>50</v>
      </c>
      <c r="H28" s="48">
        <f t="shared" si="3"/>
        <v>1100</v>
      </c>
      <c r="I28" s="49">
        <v>2</v>
      </c>
      <c r="J28" s="17"/>
    </row>
    <row r="29" spans="1:10" ht="18.75" x14ac:dyDescent="0.25">
      <c r="A29" s="183"/>
      <c r="B29" s="18">
        <v>4</v>
      </c>
      <c r="C29" s="6" t="s">
        <v>6</v>
      </c>
      <c r="D29" s="19">
        <v>50</v>
      </c>
      <c r="E29" s="5" t="s">
        <v>51</v>
      </c>
      <c r="F29" s="21" t="s">
        <v>52</v>
      </c>
      <c r="G29" s="47">
        <f t="shared" si="2"/>
        <v>200</v>
      </c>
      <c r="H29" s="48">
        <f t="shared" si="3"/>
        <v>1300</v>
      </c>
      <c r="I29" s="49">
        <v>12</v>
      </c>
      <c r="J29" s="17" t="s">
        <v>54</v>
      </c>
    </row>
    <row r="30" spans="1:10" ht="18.75" x14ac:dyDescent="0.25">
      <c r="A30" s="183"/>
      <c r="B30" s="18">
        <v>1</v>
      </c>
      <c r="C30" s="6" t="s">
        <v>6</v>
      </c>
      <c r="D30" s="19">
        <v>100</v>
      </c>
      <c r="E30" s="5" t="s">
        <v>8</v>
      </c>
      <c r="F30" s="21" t="s">
        <v>53</v>
      </c>
      <c r="G30" s="47">
        <f t="shared" si="2"/>
        <v>100</v>
      </c>
      <c r="H30" s="48">
        <f t="shared" si="3"/>
        <v>1400</v>
      </c>
      <c r="I30" s="49"/>
      <c r="J30" s="17"/>
    </row>
    <row r="31" spans="1:10" ht="18.75" x14ac:dyDescent="0.25">
      <c r="A31" s="183"/>
      <c r="B31" s="18">
        <v>4</v>
      </c>
      <c r="C31" s="6" t="s">
        <v>6</v>
      </c>
      <c r="D31" s="19">
        <v>100</v>
      </c>
      <c r="E31" s="5" t="s">
        <v>51</v>
      </c>
      <c r="F31" s="21" t="s">
        <v>52</v>
      </c>
      <c r="G31" s="47">
        <f t="shared" si="2"/>
        <v>400</v>
      </c>
      <c r="H31" s="48">
        <f t="shared" si="3"/>
        <v>1800</v>
      </c>
      <c r="I31" s="49">
        <v>15</v>
      </c>
      <c r="J31" s="17" t="s">
        <v>54</v>
      </c>
    </row>
    <row r="32" spans="1:10" ht="18.75" x14ac:dyDescent="0.25">
      <c r="A32" s="183"/>
      <c r="B32" s="18">
        <v>1</v>
      </c>
      <c r="C32" s="6" t="s">
        <v>6</v>
      </c>
      <c r="D32" s="19">
        <v>100</v>
      </c>
      <c r="E32" s="5" t="s">
        <v>12</v>
      </c>
      <c r="F32" s="21" t="s">
        <v>53</v>
      </c>
      <c r="G32" s="47">
        <f t="shared" si="2"/>
        <v>100</v>
      </c>
      <c r="H32" s="48">
        <f t="shared" si="3"/>
        <v>1900</v>
      </c>
      <c r="I32" s="49"/>
      <c r="J32" s="17"/>
    </row>
    <row r="33" spans="1:10" ht="9.75" customHeight="1" x14ac:dyDescent="0.25">
      <c r="A33" s="183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.75" customHeight="1" x14ac:dyDescent="0.25">
      <c r="A34" s="186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83"/>
      <c r="B35" s="18">
        <v>1</v>
      </c>
      <c r="C35" s="6" t="s">
        <v>6</v>
      </c>
      <c r="D35" s="19">
        <v>100</v>
      </c>
      <c r="E35" s="5" t="s">
        <v>20</v>
      </c>
      <c r="F35" s="5"/>
      <c r="G35" s="47">
        <f t="shared" ref="G35:G36" si="4">B35*D35</f>
        <v>100</v>
      </c>
      <c r="H35" s="48">
        <f>H32+G35</f>
        <v>2000</v>
      </c>
      <c r="I35" s="49">
        <v>3</v>
      </c>
      <c r="J35" s="17"/>
    </row>
    <row r="36" spans="1:10" ht="31.5" x14ac:dyDescent="0.25">
      <c r="A36" s="183"/>
      <c r="B36" s="18">
        <v>1</v>
      </c>
      <c r="C36" s="6" t="s">
        <v>6</v>
      </c>
      <c r="D36" s="19"/>
      <c r="E36" s="5" t="s">
        <v>33</v>
      </c>
      <c r="F36" s="21" t="s">
        <v>21</v>
      </c>
      <c r="G36" s="47">
        <f t="shared" si="4"/>
        <v>0</v>
      </c>
      <c r="H36" s="48">
        <f>H35+G36</f>
        <v>2000</v>
      </c>
      <c r="I36" s="49">
        <v>3</v>
      </c>
      <c r="J36" s="17"/>
    </row>
    <row r="37" spans="1:10" ht="18.75" x14ac:dyDescent="0.25">
      <c r="A37" s="183"/>
      <c r="B37" s="18"/>
      <c r="C37" s="6"/>
      <c r="D37" s="5"/>
      <c r="E37" s="5" t="s">
        <v>22</v>
      </c>
      <c r="F37" s="5"/>
      <c r="G37" s="56"/>
      <c r="H37" s="57">
        <f>SUM(G8:G36)</f>
        <v>2000</v>
      </c>
      <c r="I37" s="57">
        <f>SUM(I8:I36)</f>
        <v>77</v>
      </c>
      <c r="J37" s="17"/>
    </row>
    <row r="38" spans="1:10" ht="18.75" x14ac:dyDescent="0.3">
      <c r="A38" s="187"/>
      <c r="B38" s="18"/>
      <c r="C38" s="6"/>
      <c r="D38" s="5"/>
      <c r="E38" s="23" t="s">
        <v>31</v>
      </c>
      <c r="F38" s="24">
        <f>SUM(G8:G36)</f>
        <v>2000</v>
      </c>
      <c r="G38" s="47"/>
      <c r="H38" s="47"/>
      <c r="I38" s="58"/>
      <c r="J38" s="17"/>
    </row>
    <row r="39" spans="1:10" ht="9.75" customHeight="1" x14ac:dyDescent="0.3">
      <c r="A39" s="188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7093-BD48-4AA6-9B2F-41D8864ACEFB}">
  <dimension ref="A1:L47"/>
  <sheetViews>
    <sheetView topLeftCell="A10" zoomScaleNormal="100" workbookViewId="0">
      <selection activeCell="B14" sqref="B14:L31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43784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426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300</v>
      </c>
      <c r="E10" s="7" t="s">
        <v>219</v>
      </c>
      <c r="F10" s="7" t="s">
        <v>317</v>
      </c>
      <c r="G10" s="111">
        <f>B10*D10</f>
        <v>300</v>
      </c>
      <c r="H10" s="114">
        <f>G10</f>
        <v>300</v>
      </c>
      <c r="I10" s="113">
        <v>9</v>
      </c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300</v>
      </c>
      <c r="E11" s="7" t="s">
        <v>256</v>
      </c>
      <c r="F11" s="21" t="s">
        <v>391</v>
      </c>
      <c r="G11" s="111">
        <f>B11*D11</f>
        <v>300</v>
      </c>
      <c r="H11" s="114">
        <f>H10+G11</f>
        <v>600</v>
      </c>
      <c r="I11" s="115">
        <v>11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61"/>
      <c r="C12" s="162"/>
      <c r="D12" s="163"/>
      <c r="E12" s="164"/>
      <c r="F12" s="165"/>
      <c r="G12" s="166"/>
      <c r="H12" s="167"/>
      <c r="I12" s="168"/>
      <c r="J12" s="169"/>
      <c r="K12" s="169"/>
      <c r="L12" s="170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47.25" x14ac:dyDescent="0.25">
      <c r="A14" s="205"/>
      <c r="B14" s="171">
        <v>2</v>
      </c>
      <c r="C14" s="172" t="s">
        <v>6</v>
      </c>
      <c r="D14" s="173">
        <v>25</v>
      </c>
      <c r="E14" s="174" t="s">
        <v>11</v>
      </c>
      <c r="F14" s="175" t="s">
        <v>434</v>
      </c>
      <c r="G14" s="176">
        <f t="shared" ref="G14:G31" si="0">B14*D14</f>
        <v>50</v>
      </c>
      <c r="H14" s="177">
        <f>H11+G14</f>
        <v>650</v>
      </c>
      <c r="I14" s="178">
        <v>6</v>
      </c>
      <c r="J14" s="179"/>
      <c r="K14" s="179" t="s">
        <v>421</v>
      </c>
      <c r="L14" s="180" t="s">
        <v>306</v>
      </c>
    </row>
    <row r="15" spans="1:12" ht="31.5" x14ac:dyDescent="0.25">
      <c r="A15" s="205"/>
      <c r="B15" s="171">
        <v>1</v>
      </c>
      <c r="C15" s="172" t="s">
        <v>6</v>
      </c>
      <c r="D15" s="173">
        <v>50</v>
      </c>
      <c r="E15" s="174" t="s">
        <v>11</v>
      </c>
      <c r="F15" s="175" t="s">
        <v>427</v>
      </c>
      <c r="G15" s="176">
        <f t="shared" si="0"/>
        <v>50</v>
      </c>
      <c r="H15" s="177">
        <f>H14+G15</f>
        <v>700</v>
      </c>
      <c r="I15" s="178">
        <v>3</v>
      </c>
      <c r="J15" s="179"/>
      <c r="K15" s="179" t="s">
        <v>421</v>
      </c>
      <c r="L15" s="180" t="s">
        <v>306</v>
      </c>
    </row>
    <row r="16" spans="1:12" ht="31.5" x14ac:dyDescent="0.25">
      <c r="A16" s="205"/>
      <c r="B16" s="171">
        <v>1</v>
      </c>
      <c r="C16" s="172" t="s">
        <v>6</v>
      </c>
      <c r="D16" s="173">
        <v>150</v>
      </c>
      <c r="E16" s="174" t="s">
        <v>11</v>
      </c>
      <c r="F16" s="175" t="s">
        <v>428</v>
      </c>
      <c r="G16" s="176">
        <f t="shared" si="0"/>
        <v>150</v>
      </c>
      <c r="H16" s="177">
        <f>H15+G16</f>
        <v>850</v>
      </c>
      <c r="I16" s="178">
        <v>6</v>
      </c>
      <c r="J16" s="179"/>
      <c r="K16" s="179" t="s">
        <v>421</v>
      </c>
      <c r="L16" s="180" t="s">
        <v>306</v>
      </c>
    </row>
    <row r="17" spans="1:12" ht="31.5" x14ac:dyDescent="0.25">
      <c r="A17" s="205"/>
      <c r="B17" s="171">
        <v>1</v>
      </c>
      <c r="C17" s="172" t="s">
        <v>6</v>
      </c>
      <c r="D17" s="173">
        <v>50</v>
      </c>
      <c r="E17" s="174" t="s">
        <v>11</v>
      </c>
      <c r="F17" s="175" t="s">
        <v>435</v>
      </c>
      <c r="G17" s="176">
        <f t="shared" si="0"/>
        <v>50</v>
      </c>
      <c r="H17" s="177">
        <f t="shared" ref="H17:H22" si="1">H16+G17</f>
        <v>900</v>
      </c>
      <c r="I17" s="178">
        <v>3</v>
      </c>
      <c r="J17" s="179"/>
      <c r="K17" s="179" t="s">
        <v>421</v>
      </c>
      <c r="L17" s="180" t="s">
        <v>306</v>
      </c>
    </row>
    <row r="18" spans="1:12" ht="47.25" x14ac:dyDescent="0.25">
      <c r="A18" s="205"/>
      <c r="B18" s="171">
        <v>4</v>
      </c>
      <c r="C18" s="172" t="s">
        <v>6</v>
      </c>
      <c r="D18" s="173">
        <v>50</v>
      </c>
      <c r="E18" s="174" t="s">
        <v>11</v>
      </c>
      <c r="F18" s="175" t="s">
        <v>429</v>
      </c>
      <c r="G18" s="176">
        <f t="shared" si="0"/>
        <v>200</v>
      </c>
      <c r="H18" s="177">
        <f t="shared" si="1"/>
        <v>1100</v>
      </c>
      <c r="I18" s="178">
        <v>6</v>
      </c>
      <c r="J18" s="179">
        <v>20</v>
      </c>
      <c r="K18" s="179" t="s">
        <v>421</v>
      </c>
      <c r="L18" s="180" t="s">
        <v>402</v>
      </c>
    </row>
    <row r="19" spans="1:12" ht="31.5" x14ac:dyDescent="0.25">
      <c r="A19" s="205"/>
      <c r="B19" s="171">
        <v>1</v>
      </c>
      <c r="C19" s="172" t="s">
        <v>6</v>
      </c>
      <c r="D19" s="173">
        <v>100</v>
      </c>
      <c r="E19" s="174" t="s">
        <v>11</v>
      </c>
      <c r="F19" s="175" t="s">
        <v>430</v>
      </c>
      <c r="G19" s="176">
        <f t="shared" si="0"/>
        <v>100</v>
      </c>
      <c r="H19" s="177">
        <f t="shared" si="1"/>
        <v>1200</v>
      </c>
      <c r="I19" s="178">
        <v>3</v>
      </c>
      <c r="J19" s="179"/>
      <c r="K19" s="179" t="s">
        <v>421</v>
      </c>
      <c r="L19" s="180" t="s">
        <v>306</v>
      </c>
    </row>
    <row r="20" spans="1:12" ht="31.5" x14ac:dyDescent="0.25">
      <c r="A20" s="205"/>
      <c r="B20" s="171">
        <v>4</v>
      </c>
      <c r="C20" s="172" t="s">
        <v>6</v>
      </c>
      <c r="D20" s="173">
        <v>50</v>
      </c>
      <c r="E20" s="174" t="s">
        <v>11</v>
      </c>
      <c r="F20" s="175" t="s">
        <v>431</v>
      </c>
      <c r="G20" s="176">
        <f t="shared" si="0"/>
        <v>200</v>
      </c>
      <c r="H20" s="177">
        <f t="shared" si="1"/>
        <v>1400</v>
      </c>
      <c r="I20" s="178">
        <v>6</v>
      </c>
      <c r="J20" s="179"/>
      <c r="K20" s="179" t="s">
        <v>421</v>
      </c>
      <c r="L20" s="180" t="s">
        <v>306</v>
      </c>
    </row>
    <row r="21" spans="1:12" ht="15.75" x14ac:dyDescent="0.25">
      <c r="A21" s="205"/>
      <c r="B21" s="171">
        <v>2</v>
      </c>
      <c r="C21" s="172" t="s">
        <v>6</v>
      </c>
      <c r="D21" s="173">
        <v>200</v>
      </c>
      <c r="E21" s="174" t="s">
        <v>11</v>
      </c>
      <c r="F21" s="175" t="s">
        <v>432</v>
      </c>
      <c r="G21" s="176">
        <f t="shared" si="0"/>
        <v>400</v>
      </c>
      <c r="H21" s="177">
        <f t="shared" si="1"/>
        <v>1800</v>
      </c>
      <c r="I21" s="178">
        <v>10</v>
      </c>
      <c r="J21" s="179">
        <v>20</v>
      </c>
      <c r="K21" s="179" t="s">
        <v>306</v>
      </c>
      <c r="L21" s="181" t="s">
        <v>402</v>
      </c>
    </row>
    <row r="22" spans="1:12" ht="31.5" x14ac:dyDescent="0.25">
      <c r="A22" s="205"/>
      <c r="B22" s="171">
        <v>4</v>
      </c>
      <c r="C22" s="172" t="s">
        <v>6</v>
      </c>
      <c r="D22" s="173">
        <v>100</v>
      </c>
      <c r="E22" s="174" t="s">
        <v>8</v>
      </c>
      <c r="F22" s="175" t="s">
        <v>417</v>
      </c>
      <c r="G22" s="176">
        <f t="shared" si="0"/>
        <v>400</v>
      </c>
      <c r="H22" s="177">
        <f t="shared" si="1"/>
        <v>2200</v>
      </c>
      <c r="I22" s="178">
        <v>8</v>
      </c>
      <c r="J22" s="179">
        <v>20</v>
      </c>
      <c r="K22" s="179" t="s">
        <v>306</v>
      </c>
      <c r="L22" s="181"/>
    </row>
    <row r="23" spans="1:12" ht="15.75" x14ac:dyDescent="0.25">
      <c r="A23" s="205"/>
      <c r="B23" s="171">
        <v>2</v>
      </c>
      <c r="C23" s="172" t="s">
        <v>6</v>
      </c>
      <c r="D23" s="173">
        <v>200</v>
      </c>
      <c r="E23" s="174" t="s">
        <v>8</v>
      </c>
      <c r="F23" s="175" t="s">
        <v>432</v>
      </c>
      <c r="G23" s="176">
        <f t="shared" si="0"/>
        <v>400</v>
      </c>
      <c r="H23" s="177">
        <f>H22+G23</f>
        <v>2600</v>
      </c>
      <c r="I23" s="178">
        <v>8</v>
      </c>
      <c r="J23" s="179">
        <v>20</v>
      </c>
      <c r="K23" s="179" t="s">
        <v>306</v>
      </c>
      <c r="L23" s="181" t="s">
        <v>402</v>
      </c>
    </row>
    <row r="24" spans="1:12" ht="15.75" x14ac:dyDescent="0.25">
      <c r="A24" s="205"/>
      <c r="B24" s="171">
        <v>2</v>
      </c>
      <c r="C24" s="172" t="s">
        <v>6</v>
      </c>
      <c r="D24" s="173">
        <v>100</v>
      </c>
      <c r="E24" s="174" t="s">
        <v>12</v>
      </c>
      <c r="F24" s="175" t="s">
        <v>433</v>
      </c>
      <c r="G24" s="176">
        <f t="shared" si="0"/>
        <v>200</v>
      </c>
      <c r="H24" s="177">
        <f>H23+G24</f>
        <v>2800</v>
      </c>
      <c r="I24" s="178">
        <v>8</v>
      </c>
      <c r="J24" s="179">
        <v>20</v>
      </c>
      <c r="K24" s="179" t="s">
        <v>306</v>
      </c>
      <c r="L24" s="181" t="s">
        <v>402</v>
      </c>
    </row>
    <row r="25" spans="1:12" ht="15.75" x14ac:dyDescent="0.25">
      <c r="A25" s="205"/>
      <c r="B25" s="171">
        <v>2</v>
      </c>
      <c r="C25" s="172" t="s">
        <v>6</v>
      </c>
      <c r="D25" s="173">
        <v>50</v>
      </c>
      <c r="E25" s="174" t="s">
        <v>16</v>
      </c>
      <c r="F25" s="175" t="s">
        <v>436</v>
      </c>
      <c r="G25" s="176">
        <f t="shared" si="0"/>
        <v>100</v>
      </c>
      <c r="H25" s="177">
        <f>H24+G25</f>
        <v>2900</v>
      </c>
      <c r="I25" s="178">
        <v>5</v>
      </c>
      <c r="J25" s="179">
        <v>20</v>
      </c>
      <c r="K25" s="179" t="s">
        <v>306</v>
      </c>
      <c r="L25" s="181" t="s">
        <v>402</v>
      </c>
    </row>
    <row r="26" spans="1:12" ht="15.75" x14ac:dyDescent="0.25">
      <c r="A26" s="205"/>
      <c r="B26" s="171"/>
      <c r="C26" s="172"/>
      <c r="D26" s="173"/>
      <c r="E26" s="174"/>
      <c r="F26" s="175"/>
      <c r="G26" s="176">
        <f t="shared" si="0"/>
        <v>0</v>
      </c>
      <c r="H26" s="177">
        <f t="shared" ref="H26:H31" si="2">H25+G26</f>
        <v>2900</v>
      </c>
      <c r="I26" s="178"/>
      <c r="J26" s="179"/>
      <c r="K26" s="179"/>
      <c r="L26" s="181"/>
    </row>
    <row r="27" spans="1:12" ht="15.75" x14ac:dyDescent="0.25">
      <c r="A27" s="205"/>
      <c r="B27" s="171"/>
      <c r="C27" s="172"/>
      <c r="D27" s="173"/>
      <c r="E27" s="174"/>
      <c r="F27" s="175"/>
      <c r="G27" s="176">
        <f t="shared" si="0"/>
        <v>0</v>
      </c>
      <c r="H27" s="177">
        <f t="shared" si="2"/>
        <v>2900</v>
      </c>
      <c r="I27" s="178"/>
      <c r="J27" s="179"/>
      <c r="K27" s="179"/>
      <c r="L27" s="181"/>
    </row>
    <row r="28" spans="1:12" ht="15.75" hidden="1" x14ac:dyDescent="0.25">
      <c r="A28" s="205"/>
      <c r="B28" s="171"/>
      <c r="C28" s="172"/>
      <c r="D28" s="173"/>
      <c r="E28" s="174"/>
      <c r="F28" s="175"/>
      <c r="G28" s="176">
        <f t="shared" si="0"/>
        <v>0</v>
      </c>
      <c r="H28" s="177">
        <f t="shared" si="2"/>
        <v>2900</v>
      </c>
      <c r="I28" s="178"/>
      <c r="J28" s="179"/>
      <c r="K28" s="179"/>
      <c r="L28" s="180"/>
    </row>
    <row r="29" spans="1:12" ht="15.75" x14ac:dyDescent="0.25">
      <c r="A29" s="205"/>
      <c r="B29" s="171"/>
      <c r="C29" s="172"/>
      <c r="D29" s="173"/>
      <c r="E29" s="174"/>
      <c r="F29" s="175"/>
      <c r="G29" s="176">
        <f t="shared" si="0"/>
        <v>0</v>
      </c>
      <c r="H29" s="177">
        <f t="shared" si="2"/>
        <v>2900</v>
      </c>
      <c r="I29" s="178"/>
      <c r="J29" s="179"/>
      <c r="K29" s="179"/>
      <c r="L29" s="181"/>
    </row>
    <row r="30" spans="1:12" ht="15.75" x14ac:dyDescent="0.25">
      <c r="A30" s="205"/>
      <c r="B30" s="171"/>
      <c r="C30" s="172"/>
      <c r="D30" s="173"/>
      <c r="E30" s="174"/>
      <c r="F30" s="175"/>
      <c r="G30" s="176">
        <f t="shared" si="0"/>
        <v>0</v>
      </c>
      <c r="H30" s="177">
        <f t="shared" si="2"/>
        <v>2900</v>
      </c>
      <c r="I30" s="178"/>
      <c r="J30" s="179"/>
      <c r="K30" s="179"/>
      <c r="L30" s="181"/>
    </row>
    <row r="31" spans="1:12" ht="15.75" x14ac:dyDescent="0.25">
      <c r="A31" s="205"/>
      <c r="B31" s="171"/>
      <c r="C31" s="172"/>
      <c r="D31" s="173"/>
      <c r="E31" s="174"/>
      <c r="F31" s="175"/>
      <c r="G31" s="176">
        <f t="shared" si="0"/>
        <v>0</v>
      </c>
      <c r="H31" s="177">
        <f t="shared" si="2"/>
        <v>2900</v>
      </c>
      <c r="I31" s="178"/>
      <c r="J31" s="179"/>
      <c r="K31" s="179"/>
      <c r="L31" s="180"/>
    </row>
    <row r="32" spans="1:12" ht="5.0999999999999996" customHeight="1" x14ac:dyDescent="0.25">
      <c r="A32" s="205"/>
      <c r="B32" s="161"/>
      <c r="C32" s="162"/>
      <c r="D32" s="163"/>
      <c r="E32" s="164"/>
      <c r="F32" s="165"/>
      <c r="G32" s="166"/>
      <c r="H32" s="167"/>
      <c r="I32" s="168"/>
      <c r="J32" s="169"/>
      <c r="K32" s="169"/>
      <c r="L32" s="170"/>
    </row>
    <row r="33" spans="1:12" ht="5.0999999999999996" customHeight="1" x14ac:dyDescent="0.25">
      <c r="A33" s="204" t="s">
        <v>23</v>
      </c>
      <c r="B33" s="120"/>
      <c r="C33" s="139"/>
      <c r="D33" s="141"/>
      <c r="E33" s="7"/>
      <c r="F33" s="21"/>
      <c r="G33" s="111"/>
      <c r="H33" s="114"/>
      <c r="I33" s="115"/>
      <c r="J33" s="132"/>
      <c r="K33" s="132"/>
      <c r="L33" s="131"/>
    </row>
    <row r="34" spans="1:12" ht="15.75" x14ac:dyDescent="0.25">
      <c r="A34" s="205"/>
      <c r="B34" s="120">
        <v>1</v>
      </c>
      <c r="C34" s="139" t="s">
        <v>6</v>
      </c>
      <c r="D34" s="141">
        <v>200</v>
      </c>
      <c r="E34" s="7" t="s">
        <v>219</v>
      </c>
      <c r="F34" s="7" t="s">
        <v>420</v>
      </c>
      <c r="G34" s="111">
        <f t="shared" ref="G34:G35" si="3">B34*D34</f>
        <v>200</v>
      </c>
      <c r="H34" s="114">
        <f>H31+G34</f>
        <v>3100</v>
      </c>
      <c r="I34" s="115">
        <v>6</v>
      </c>
      <c r="J34" s="132"/>
      <c r="K34" s="132"/>
      <c r="L34" s="131" t="s">
        <v>423</v>
      </c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3100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3100</v>
      </c>
      <c r="I36" s="214">
        <f>SUM(I8:I35)</f>
        <v>113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3100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545EC-7805-42A4-A586-3E1E62ABA930}">
  <dimension ref="A1:L47"/>
  <sheetViews>
    <sheetView zoomScaleNormal="100" workbookViewId="0">
      <selection activeCell="D34" sqref="D3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43789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409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250</v>
      </c>
      <c r="E10" s="7" t="s">
        <v>219</v>
      </c>
      <c r="F10" s="7" t="s">
        <v>317</v>
      </c>
      <c r="G10" s="111">
        <f>B10*D10</f>
        <v>250</v>
      </c>
      <c r="H10" s="114">
        <f>G10</f>
        <v>250</v>
      </c>
      <c r="I10" s="113">
        <v>8</v>
      </c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250</v>
      </c>
      <c r="E11" s="7" t="s">
        <v>256</v>
      </c>
      <c r="F11" s="21" t="s">
        <v>334</v>
      </c>
      <c r="G11" s="111">
        <f>B11*D11</f>
        <v>250</v>
      </c>
      <c r="H11" s="114">
        <f>H10+G11</f>
        <v>500</v>
      </c>
      <c r="I11" s="115">
        <v>9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61"/>
      <c r="C12" s="162"/>
      <c r="D12" s="163"/>
      <c r="E12" s="164"/>
      <c r="F12" s="165"/>
      <c r="G12" s="166"/>
      <c r="H12" s="167"/>
      <c r="I12" s="168"/>
      <c r="J12" s="169"/>
      <c r="K12" s="169"/>
      <c r="L12" s="170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31.5" x14ac:dyDescent="0.25">
      <c r="A14" s="205"/>
      <c r="B14" s="171">
        <v>4</v>
      </c>
      <c r="C14" s="172" t="s">
        <v>6</v>
      </c>
      <c r="D14" s="173">
        <v>100</v>
      </c>
      <c r="E14" s="174" t="s">
        <v>437</v>
      </c>
      <c r="F14" s="175" t="s">
        <v>438</v>
      </c>
      <c r="G14" s="176">
        <f t="shared" ref="G14:G31" si="0">B14*D14</f>
        <v>400</v>
      </c>
      <c r="H14" s="177">
        <f>H11+G14</f>
        <v>900</v>
      </c>
      <c r="I14" s="178">
        <v>12</v>
      </c>
      <c r="J14" s="179">
        <v>60</v>
      </c>
      <c r="K14" s="179" t="s">
        <v>308</v>
      </c>
      <c r="L14" s="180" t="s">
        <v>340</v>
      </c>
    </row>
    <row r="15" spans="1:12" ht="31.5" x14ac:dyDescent="0.25">
      <c r="A15" s="205"/>
      <c r="B15" s="171">
        <v>6</v>
      </c>
      <c r="C15" s="172" t="s">
        <v>6</v>
      </c>
      <c r="D15" s="173">
        <v>50</v>
      </c>
      <c r="E15" s="174" t="s">
        <v>8</v>
      </c>
      <c r="F15" s="175" t="s">
        <v>336</v>
      </c>
      <c r="G15" s="176">
        <f t="shared" si="0"/>
        <v>300</v>
      </c>
      <c r="H15" s="177">
        <f>H14+G15</f>
        <v>1200</v>
      </c>
      <c r="I15" s="178">
        <v>8</v>
      </c>
      <c r="J15" s="179">
        <v>30</v>
      </c>
      <c r="K15" s="179" t="s">
        <v>341</v>
      </c>
      <c r="L15" s="180" t="s">
        <v>342</v>
      </c>
    </row>
    <row r="16" spans="1:12" ht="15.75" x14ac:dyDescent="0.25">
      <c r="A16" s="205"/>
      <c r="B16" s="171">
        <v>1</v>
      </c>
      <c r="C16" s="172" t="s">
        <v>6</v>
      </c>
      <c r="D16" s="173">
        <v>100</v>
      </c>
      <c r="E16" s="174" t="s">
        <v>219</v>
      </c>
      <c r="F16" s="175" t="s">
        <v>293</v>
      </c>
      <c r="G16" s="176">
        <f t="shared" si="0"/>
        <v>100</v>
      </c>
      <c r="H16" s="177">
        <f>H15+G16</f>
        <v>1300</v>
      </c>
      <c r="I16" s="178">
        <v>3</v>
      </c>
      <c r="J16" s="179"/>
      <c r="K16" s="179" t="s">
        <v>310</v>
      </c>
      <c r="L16" s="180" t="s">
        <v>296</v>
      </c>
    </row>
    <row r="17" spans="1:12" ht="31.5" x14ac:dyDescent="0.25">
      <c r="A17" s="205"/>
      <c r="B17" s="171">
        <v>2</v>
      </c>
      <c r="C17" s="172" t="s">
        <v>6</v>
      </c>
      <c r="D17" s="173">
        <v>150</v>
      </c>
      <c r="E17" s="174" t="s">
        <v>437</v>
      </c>
      <c r="F17" s="175" t="s">
        <v>351</v>
      </c>
      <c r="G17" s="176">
        <f t="shared" si="0"/>
        <v>300</v>
      </c>
      <c r="H17" s="177">
        <f t="shared" ref="H17:H22" si="1">H16+G17</f>
        <v>1600</v>
      </c>
      <c r="I17" s="178">
        <v>14</v>
      </c>
      <c r="J17" s="179">
        <v>60</v>
      </c>
      <c r="K17" s="179" t="s">
        <v>308</v>
      </c>
      <c r="L17" s="180" t="s">
        <v>340</v>
      </c>
    </row>
    <row r="18" spans="1:12" ht="31.5" x14ac:dyDescent="0.25">
      <c r="A18" s="205"/>
      <c r="B18" s="171">
        <v>8</v>
      </c>
      <c r="C18" s="172" t="s">
        <v>6</v>
      </c>
      <c r="D18" s="173">
        <v>50</v>
      </c>
      <c r="E18" s="174" t="s">
        <v>8</v>
      </c>
      <c r="F18" s="175" t="s">
        <v>439</v>
      </c>
      <c r="G18" s="176">
        <f t="shared" si="0"/>
        <v>400</v>
      </c>
      <c r="H18" s="177">
        <f t="shared" si="1"/>
        <v>2000</v>
      </c>
      <c r="I18" s="178">
        <v>12</v>
      </c>
      <c r="J18" s="179">
        <v>30</v>
      </c>
      <c r="K18" s="179" t="s">
        <v>341</v>
      </c>
      <c r="L18" s="180" t="s">
        <v>342</v>
      </c>
    </row>
    <row r="19" spans="1:12" ht="15.75" x14ac:dyDescent="0.25">
      <c r="A19" s="205"/>
      <c r="B19" s="171">
        <v>1</v>
      </c>
      <c r="C19" s="172" t="s">
        <v>6</v>
      </c>
      <c r="D19" s="173">
        <v>100</v>
      </c>
      <c r="E19" s="174" t="s">
        <v>219</v>
      </c>
      <c r="F19" s="175" t="s">
        <v>293</v>
      </c>
      <c r="G19" s="176">
        <f t="shared" si="0"/>
        <v>100</v>
      </c>
      <c r="H19" s="177">
        <f t="shared" si="1"/>
        <v>2100</v>
      </c>
      <c r="I19" s="178">
        <v>3</v>
      </c>
      <c r="J19" s="179"/>
      <c r="K19" s="179" t="s">
        <v>310</v>
      </c>
      <c r="L19" s="180" t="s">
        <v>296</v>
      </c>
    </row>
    <row r="20" spans="1:12" ht="31.5" x14ac:dyDescent="0.25">
      <c r="A20" s="205"/>
      <c r="B20" s="171">
        <v>1</v>
      </c>
      <c r="C20" s="172" t="s">
        <v>6</v>
      </c>
      <c r="D20" s="173">
        <v>200</v>
      </c>
      <c r="E20" s="174" t="s">
        <v>437</v>
      </c>
      <c r="F20" s="175" t="s">
        <v>349</v>
      </c>
      <c r="G20" s="176">
        <f t="shared" si="0"/>
        <v>200</v>
      </c>
      <c r="H20" s="177">
        <f t="shared" si="1"/>
        <v>2300</v>
      </c>
      <c r="I20" s="178">
        <v>14</v>
      </c>
      <c r="J20" s="179">
        <v>60</v>
      </c>
      <c r="K20" s="179" t="s">
        <v>308</v>
      </c>
      <c r="L20" s="180" t="s">
        <v>340</v>
      </c>
    </row>
    <row r="21" spans="1:12" ht="31.5" x14ac:dyDescent="0.25">
      <c r="A21" s="205"/>
      <c r="B21" s="171">
        <v>3</v>
      </c>
      <c r="C21" s="172" t="s">
        <v>6</v>
      </c>
      <c r="D21" s="173">
        <v>50</v>
      </c>
      <c r="E21" s="174" t="s">
        <v>8</v>
      </c>
      <c r="F21" s="175" t="s">
        <v>338</v>
      </c>
      <c r="G21" s="176">
        <f t="shared" si="0"/>
        <v>150</v>
      </c>
      <c r="H21" s="177">
        <f t="shared" si="1"/>
        <v>2450</v>
      </c>
      <c r="I21" s="178">
        <v>4</v>
      </c>
      <c r="J21" s="179">
        <v>30</v>
      </c>
      <c r="K21" s="179" t="s">
        <v>311</v>
      </c>
      <c r="L21" s="181" t="s">
        <v>343</v>
      </c>
    </row>
    <row r="22" spans="1:12" ht="15.75" x14ac:dyDescent="0.25">
      <c r="A22" s="205"/>
      <c r="B22" s="171">
        <v>1</v>
      </c>
      <c r="C22" s="172" t="s">
        <v>6</v>
      </c>
      <c r="D22" s="173">
        <v>100</v>
      </c>
      <c r="E22" s="174" t="s">
        <v>8</v>
      </c>
      <c r="F22" s="175" t="s">
        <v>293</v>
      </c>
      <c r="G22" s="176">
        <f t="shared" si="0"/>
        <v>100</v>
      </c>
      <c r="H22" s="177">
        <f t="shared" si="1"/>
        <v>2550</v>
      </c>
      <c r="I22" s="178">
        <v>3</v>
      </c>
      <c r="J22" s="179"/>
      <c r="K22" s="179" t="s">
        <v>310</v>
      </c>
      <c r="L22" s="181" t="s">
        <v>296</v>
      </c>
    </row>
    <row r="23" spans="1:12" ht="15.75" x14ac:dyDescent="0.25">
      <c r="A23" s="205"/>
      <c r="B23" s="171">
        <v>1</v>
      </c>
      <c r="C23" s="172" t="s">
        <v>6</v>
      </c>
      <c r="D23" s="173">
        <v>50</v>
      </c>
      <c r="E23" s="174" t="s">
        <v>8</v>
      </c>
      <c r="F23" s="175" t="s">
        <v>440</v>
      </c>
      <c r="G23" s="176">
        <f t="shared" si="0"/>
        <v>50</v>
      </c>
      <c r="H23" s="177">
        <f>H22+G23</f>
        <v>2600</v>
      </c>
      <c r="I23" s="178">
        <v>1</v>
      </c>
      <c r="J23" s="179"/>
      <c r="K23" s="179" t="s">
        <v>344</v>
      </c>
      <c r="L23" s="181" t="s">
        <v>296</v>
      </c>
    </row>
    <row r="24" spans="1:12" ht="15.75" x14ac:dyDescent="0.25">
      <c r="A24" s="205"/>
      <c r="B24" s="171"/>
      <c r="C24" s="172"/>
      <c r="D24" s="173"/>
      <c r="E24" s="174"/>
      <c r="F24" s="175"/>
      <c r="G24" s="176">
        <f t="shared" si="0"/>
        <v>0</v>
      </c>
      <c r="H24" s="177">
        <f>H23+G24</f>
        <v>2600</v>
      </c>
      <c r="I24" s="178"/>
      <c r="J24" s="179"/>
      <c r="K24" s="179"/>
      <c r="L24" s="181"/>
    </row>
    <row r="25" spans="1:12" ht="15.75" x14ac:dyDescent="0.25">
      <c r="A25" s="205"/>
      <c r="B25" s="171"/>
      <c r="C25" s="172"/>
      <c r="D25" s="173"/>
      <c r="E25" s="174"/>
      <c r="F25" s="175"/>
      <c r="G25" s="176">
        <f t="shared" si="0"/>
        <v>0</v>
      </c>
      <c r="H25" s="177">
        <f>H24+G25</f>
        <v>2600</v>
      </c>
      <c r="I25" s="178"/>
      <c r="J25" s="179"/>
      <c r="K25" s="179"/>
      <c r="L25" s="181"/>
    </row>
    <row r="26" spans="1:12" ht="15.75" x14ac:dyDescent="0.25">
      <c r="A26" s="205"/>
      <c r="B26" s="171"/>
      <c r="C26" s="172"/>
      <c r="D26" s="173"/>
      <c r="E26" s="174"/>
      <c r="F26" s="175"/>
      <c r="G26" s="176">
        <f t="shared" si="0"/>
        <v>0</v>
      </c>
      <c r="H26" s="177">
        <f t="shared" ref="H26:H31" si="2">H25+G26</f>
        <v>2600</v>
      </c>
      <c r="I26" s="178"/>
      <c r="J26" s="179"/>
      <c r="K26" s="179"/>
      <c r="L26" s="181"/>
    </row>
    <row r="27" spans="1:12" ht="15.75" x14ac:dyDescent="0.25">
      <c r="A27" s="205"/>
      <c r="B27" s="171"/>
      <c r="C27" s="172"/>
      <c r="D27" s="173"/>
      <c r="E27" s="174"/>
      <c r="F27" s="175"/>
      <c r="G27" s="176">
        <f t="shared" si="0"/>
        <v>0</v>
      </c>
      <c r="H27" s="177">
        <f t="shared" si="2"/>
        <v>2600</v>
      </c>
      <c r="I27" s="178"/>
      <c r="J27" s="179"/>
      <c r="K27" s="179"/>
      <c r="L27" s="181"/>
    </row>
    <row r="28" spans="1:12" ht="15.75" hidden="1" x14ac:dyDescent="0.25">
      <c r="A28" s="205"/>
      <c r="B28" s="171"/>
      <c r="C28" s="172"/>
      <c r="D28" s="173"/>
      <c r="E28" s="174"/>
      <c r="F28" s="175"/>
      <c r="G28" s="176">
        <f t="shared" si="0"/>
        <v>0</v>
      </c>
      <c r="H28" s="177">
        <f t="shared" si="2"/>
        <v>2600</v>
      </c>
      <c r="I28" s="178"/>
      <c r="J28" s="179"/>
      <c r="K28" s="179"/>
      <c r="L28" s="180"/>
    </row>
    <row r="29" spans="1:12" ht="15.75" x14ac:dyDescent="0.25">
      <c r="A29" s="205"/>
      <c r="B29" s="171"/>
      <c r="C29" s="172"/>
      <c r="D29" s="173"/>
      <c r="E29" s="174"/>
      <c r="F29" s="175"/>
      <c r="G29" s="176">
        <f t="shared" si="0"/>
        <v>0</v>
      </c>
      <c r="H29" s="177">
        <f t="shared" si="2"/>
        <v>2600</v>
      </c>
      <c r="I29" s="178"/>
      <c r="J29" s="179"/>
      <c r="K29" s="179"/>
      <c r="L29" s="181"/>
    </row>
    <row r="30" spans="1:12" ht="15.75" x14ac:dyDescent="0.25">
      <c r="A30" s="205"/>
      <c r="B30" s="171"/>
      <c r="C30" s="172"/>
      <c r="D30" s="173"/>
      <c r="E30" s="174"/>
      <c r="F30" s="175"/>
      <c r="G30" s="176">
        <f t="shared" si="0"/>
        <v>0</v>
      </c>
      <c r="H30" s="177">
        <f t="shared" si="2"/>
        <v>2600</v>
      </c>
      <c r="I30" s="178"/>
      <c r="J30" s="179"/>
      <c r="K30" s="179"/>
      <c r="L30" s="181"/>
    </row>
    <row r="31" spans="1:12" ht="15.75" x14ac:dyDescent="0.25">
      <c r="A31" s="205"/>
      <c r="B31" s="171"/>
      <c r="C31" s="172"/>
      <c r="D31" s="173"/>
      <c r="E31" s="174"/>
      <c r="F31" s="175"/>
      <c r="G31" s="176">
        <f t="shared" si="0"/>
        <v>0</v>
      </c>
      <c r="H31" s="177">
        <f t="shared" si="2"/>
        <v>2600</v>
      </c>
      <c r="I31" s="178"/>
      <c r="J31" s="179"/>
      <c r="K31" s="179"/>
      <c r="L31" s="180"/>
    </row>
    <row r="32" spans="1:12" ht="5.0999999999999996" customHeight="1" x14ac:dyDescent="0.25">
      <c r="A32" s="205"/>
      <c r="B32" s="161"/>
      <c r="C32" s="162"/>
      <c r="D32" s="163"/>
      <c r="E32" s="164"/>
      <c r="F32" s="165"/>
      <c r="G32" s="166"/>
      <c r="H32" s="167"/>
      <c r="I32" s="168"/>
      <c r="J32" s="169"/>
      <c r="K32" s="169"/>
      <c r="L32" s="170"/>
    </row>
    <row r="33" spans="1:12" ht="5.0999999999999996" customHeight="1" x14ac:dyDescent="0.25">
      <c r="A33" s="204" t="s">
        <v>23</v>
      </c>
      <c r="B33" s="120"/>
      <c r="C33" s="139"/>
      <c r="D33" s="141"/>
      <c r="E33" s="7"/>
      <c r="F33" s="21"/>
      <c r="G33" s="111"/>
      <c r="H33" s="114"/>
      <c r="I33" s="115"/>
      <c r="J33" s="132"/>
      <c r="K33" s="132"/>
      <c r="L33" s="131"/>
    </row>
    <row r="34" spans="1:12" ht="15.75" x14ac:dyDescent="0.25">
      <c r="A34" s="205"/>
      <c r="B34" s="120">
        <v>1</v>
      </c>
      <c r="C34" s="139" t="s">
        <v>6</v>
      </c>
      <c r="D34" s="141">
        <v>100</v>
      </c>
      <c r="E34" s="7" t="s">
        <v>219</v>
      </c>
      <c r="F34" s="7" t="s">
        <v>420</v>
      </c>
      <c r="G34" s="111">
        <f t="shared" ref="G34:G35" si="3">B34*D34</f>
        <v>100</v>
      </c>
      <c r="H34" s="114">
        <f>H31+G34</f>
        <v>2700</v>
      </c>
      <c r="I34" s="115">
        <v>4</v>
      </c>
      <c r="J34" s="132"/>
      <c r="K34" s="132"/>
      <c r="L34" s="131" t="s">
        <v>423</v>
      </c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2700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2700</v>
      </c>
      <c r="I36" s="214">
        <f>SUM(I8:I35)</f>
        <v>110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2700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00674-DB72-4782-A7A7-7D5C94847C9A}">
  <dimension ref="A1:L47"/>
  <sheetViews>
    <sheetView zoomScaleNormal="100" workbookViewId="0">
      <selection activeCell="B14" sqref="B1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43791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410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3">
        <v>8</v>
      </c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200</v>
      </c>
      <c r="E11" s="7" t="s">
        <v>256</v>
      </c>
      <c r="F11" s="21" t="s">
        <v>441</v>
      </c>
      <c r="G11" s="111">
        <f>B11*D11</f>
        <v>200</v>
      </c>
      <c r="H11" s="114">
        <f>H10+G11</f>
        <v>400</v>
      </c>
      <c r="I11" s="115">
        <v>9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61"/>
      <c r="C12" s="162"/>
      <c r="D12" s="163"/>
      <c r="E12" s="164"/>
      <c r="F12" s="165"/>
      <c r="G12" s="166"/>
      <c r="H12" s="167"/>
      <c r="I12" s="168"/>
      <c r="J12" s="169"/>
      <c r="K12" s="169"/>
      <c r="L12" s="170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31.5" x14ac:dyDescent="0.25">
      <c r="A14" s="205"/>
      <c r="B14" s="171">
        <v>4</v>
      </c>
      <c r="C14" s="172" t="s">
        <v>6</v>
      </c>
      <c r="D14" s="173">
        <v>100</v>
      </c>
      <c r="E14" s="174" t="s">
        <v>437</v>
      </c>
      <c r="F14" s="175" t="s">
        <v>438</v>
      </c>
      <c r="G14" s="176">
        <f t="shared" ref="G14:G31" si="0">B14*D14</f>
        <v>400</v>
      </c>
      <c r="H14" s="177">
        <f>H11+G14</f>
        <v>800</v>
      </c>
      <c r="I14" s="178">
        <v>12</v>
      </c>
      <c r="J14" s="179">
        <v>60</v>
      </c>
      <c r="K14" s="179" t="s">
        <v>308</v>
      </c>
      <c r="L14" s="180" t="s">
        <v>340</v>
      </c>
    </row>
    <row r="15" spans="1:12" ht="31.5" x14ac:dyDescent="0.25">
      <c r="A15" s="205"/>
      <c r="B15" s="171">
        <v>4</v>
      </c>
      <c r="C15" s="172" t="s">
        <v>6</v>
      </c>
      <c r="D15" s="173">
        <v>50</v>
      </c>
      <c r="E15" s="174" t="s">
        <v>8</v>
      </c>
      <c r="F15" s="175" t="s">
        <v>442</v>
      </c>
      <c r="G15" s="176">
        <f t="shared" si="0"/>
        <v>200</v>
      </c>
      <c r="H15" s="177">
        <f>H14+G15</f>
        <v>1000</v>
      </c>
      <c r="I15" s="178">
        <v>8</v>
      </c>
      <c r="J15" s="179">
        <v>30</v>
      </c>
      <c r="K15" s="179" t="s">
        <v>341</v>
      </c>
      <c r="L15" s="180" t="s">
        <v>443</v>
      </c>
    </row>
    <row r="16" spans="1:12" ht="15.75" x14ac:dyDescent="0.25">
      <c r="A16" s="205"/>
      <c r="B16" s="171">
        <v>1</v>
      </c>
      <c r="C16" s="172" t="s">
        <v>6</v>
      </c>
      <c r="D16" s="173">
        <v>100</v>
      </c>
      <c r="E16" s="174" t="s">
        <v>219</v>
      </c>
      <c r="F16" s="175" t="s">
        <v>293</v>
      </c>
      <c r="G16" s="176">
        <f t="shared" si="0"/>
        <v>100</v>
      </c>
      <c r="H16" s="177">
        <f>H15+G16</f>
        <v>1100</v>
      </c>
      <c r="I16" s="178">
        <v>3</v>
      </c>
      <c r="J16" s="179"/>
      <c r="K16" s="179" t="s">
        <v>310</v>
      </c>
      <c r="L16" s="180" t="s">
        <v>296</v>
      </c>
    </row>
    <row r="17" spans="1:12" ht="31.5" x14ac:dyDescent="0.25">
      <c r="A17" s="205"/>
      <c r="B17" s="171">
        <v>1</v>
      </c>
      <c r="C17" s="172" t="s">
        <v>6</v>
      </c>
      <c r="D17" s="173">
        <v>150</v>
      </c>
      <c r="E17" s="174" t="s">
        <v>437</v>
      </c>
      <c r="F17" s="175" t="s">
        <v>444</v>
      </c>
      <c r="G17" s="176">
        <f t="shared" si="0"/>
        <v>150</v>
      </c>
      <c r="H17" s="177">
        <f t="shared" ref="H17:H22" si="1">H16+G17</f>
        <v>1250</v>
      </c>
      <c r="I17" s="178">
        <v>14</v>
      </c>
      <c r="J17" s="179">
        <v>60</v>
      </c>
      <c r="K17" s="179" t="s">
        <v>308</v>
      </c>
      <c r="L17" s="180" t="s">
        <v>340</v>
      </c>
    </row>
    <row r="18" spans="1:12" ht="31.5" x14ac:dyDescent="0.25">
      <c r="A18" s="205"/>
      <c r="B18" s="171">
        <v>6</v>
      </c>
      <c r="C18" s="172" t="s">
        <v>6</v>
      </c>
      <c r="D18" s="173">
        <v>50</v>
      </c>
      <c r="E18" s="174" t="s">
        <v>8</v>
      </c>
      <c r="F18" s="175" t="s">
        <v>336</v>
      </c>
      <c r="G18" s="176">
        <f t="shared" si="0"/>
        <v>300</v>
      </c>
      <c r="H18" s="177">
        <f t="shared" si="1"/>
        <v>1550</v>
      </c>
      <c r="I18" s="178">
        <v>12</v>
      </c>
      <c r="J18" s="179">
        <v>30</v>
      </c>
      <c r="K18" s="179" t="s">
        <v>341</v>
      </c>
      <c r="L18" s="180" t="s">
        <v>342</v>
      </c>
    </row>
    <row r="19" spans="1:12" ht="15.75" x14ac:dyDescent="0.25">
      <c r="A19" s="205"/>
      <c r="B19" s="171">
        <v>1</v>
      </c>
      <c r="C19" s="172" t="s">
        <v>6</v>
      </c>
      <c r="D19" s="173">
        <v>100</v>
      </c>
      <c r="E19" s="174" t="s">
        <v>219</v>
      </c>
      <c r="F19" s="175" t="s">
        <v>293</v>
      </c>
      <c r="G19" s="176">
        <f t="shared" si="0"/>
        <v>100</v>
      </c>
      <c r="H19" s="177">
        <f t="shared" si="1"/>
        <v>1650</v>
      </c>
      <c r="I19" s="178">
        <v>3</v>
      </c>
      <c r="J19" s="179"/>
      <c r="K19" s="179" t="s">
        <v>310</v>
      </c>
      <c r="L19" s="180" t="s">
        <v>296</v>
      </c>
    </row>
    <row r="20" spans="1:12" ht="31.5" x14ac:dyDescent="0.25">
      <c r="A20" s="205"/>
      <c r="B20" s="171">
        <v>1</v>
      </c>
      <c r="C20" s="172" t="s">
        <v>6</v>
      </c>
      <c r="D20" s="173">
        <v>200</v>
      </c>
      <c r="E20" s="174" t="s">
        <v>437</v>
      </c>
      <c r="F20" s="175" t="s">
        <v>349</v>
      </c>
      <c r="G20" s="176">
        <f t="shared" si="0"/>
        <v>200</v>
      </c>
      <c r="H20" s="177">
        <f t="shared" si="1"/>
        <v>1850</v>
      </c>
      <c r="I20" s="178">
        <v>14</v>
      </c>
      <c r="J20" s="179">
        <v>60</v>
      </c>
      <c r="K20" s="179" t="s">
        <v>308</v>
      </c>
      <c r="L20" s="180" t="s">
        <v>340</v>
      </c>
    </row>
    <row r="21" spans="1:12" ht="31.5" x14ac:dyDescent="0.25">
      <c r="A21" s="205"/>
      <c r="B21" s="171">
        <v>2</v>
      </c>
      <c r="C21" s="172" t="s">
        <v>6</v>
      </c>
      <c r="D21" s="173">
        <v>50</v>
      </c>
      <c r="E21" s="174" t="s">
        <v>8</v>
      </c>
      <c r="F21" s="175" t="s">
        <v>445</v>
      </c>
      <c r="G21" s="176">
        <f t="shared" si="0"/>
        <v>100</v>
      </c>
      <c r="H21" s="177">
        <f t="shared" si="1"/>
        <v>1950</v>
      </c>
      <c r="I21" s="178">
        <v>4</v>
      </c>
      <c r="J21" s="179">
        <v>30</v>
      </c>
      <c r="K21" s="179" t="s">
        <v>311</v>
      </c>
      <c r="L21" s="181" t="s">
        <v>446</v>
      </c>
    </row>
    <row r="22" spans="1:12" ht="15.75" x14ac:dyDescent="0.25">
      <c r="A22" s="205"/>
      <c r="B22" s="171">
        <v>1</v>
      </c>
      <c r="C22" s="172" t="s">
        <v>6</v>
      </c>
      <c r="D22" s="173">
        <v>100</v>
      </c>
      <c r="E22" s="174" t="s">
        <v>8</v>
      </c>
      <c r="F22" s="175" t="s">
        <v>293</v>
      </c>
      <c r="G22" s="176">
        <f t="shared" si="0"/>
        <v>100</v>
      </c>
      <c r="H22" s="177">
        <f t="shared" si="1"/>
        <v>2050</v>
      </c>
      <c r="I22" s="178">
        <v>3</v>
      </c>
      <c r="J22" s="179"/>
      <c r="K22" s="179" t="s">
        <v>310</v>
      </c>
      <c r="L22" s="181" t="s">
        <v>296</v>
      </c>
    </row>
    <row r="23" spans="1:12" ht="15.75" x14ac:dyDescent="0.25">
      <c r="A23" s="205"/>
      <c r="B23" s="171">
        <v>1</v>
      </c>
      <c r="C23" s="172" t="s">
        <v>6</v>
      </c>
      <c r="D23" s="173">
        <v>50</v>
      </c>
      <c r="E23" s="174" t="s">
        <v>8</v>
      </c>
      <c r="F23" s="175" t="s">
        <v>440</v>
      </c>
      <c r="G23" s="176">
        <f t="shared" si="0"/>
        <v>50</v>
      </c>
      <c r="H23" s="177">
        <f>H22+G23</f>
        <v>2100</v>
      </c>
      <c r="I23" s="178">
        <v>1</v>
      </c>
      <c r="J23" s="179"/>
      <c r="K23" s="179" t="s">
        <v>344</v>
      </c>
      <c r="L23" s="181" t="s">
        <v>296</v>
      </c>
    </row>
    <row r="24" spans="1:12" ht="15.75" x14ac:dyDescent="0.25">
      <c r="A24" s="205"/>
      <c r="B24" s="171"/>
      <c r="C24" s="172"/>
      <c r="D24" s="173"/>
      <c r="E24" s="174"/>
      <c r="F24" s="175"/>
      <c r="G24" s="176">
        <f t="shared" si="0"/>
        <v>0</v>
      </c>
      <c r="H24" s="177">
        <f>H23+G24</f>
        <v>2100</v>
      </c>
      <c r="I24" s="178"/>
      <c r="J24" s="179"/>
      <c r="K24" s="179"/>
      <c r="L24" s="181"/>
    </row>
    <row r="25" spans="1:12" ht="15.75" x14ac:dyDescent="0.25">
      <c r="A25" s="205"/>
      <c r="B25" s="171"/>
      <c r="C25" s="172"/>
      <c r="D25" s="173"/>
      <c r="E25" s="174"/>
      <c r="F25" s="175"/>
      <c r="G25" s="176">
        <f t="shared" si="0"/>
        <v>0</v>
      </c>
      <c r="H25" s="177">
        <f>H24+G25</f>
        <v>2100</v>
      </c>
      <c r="I25" s="178"/>
      <c r="J25" s="179"/>
      <c r="K25" s="179"/>
      <c r="L25" s="181"/>
    </row>
    <row r="26" spans="1:12" ht="15.75" x14ac:dyDescent="0.25">
      <c r="A26" s="205"/>
      <c r="B26" s="171"/>
      <c r="C26" s="172"/>
      <c r="D26" s="173"/>
      <c r="E26" s="174"/>
      <c r="F26" s="175"/>
      <c r="G26" s="176">
        <f t="shared" si="0"/>
        <v>0</v>
      </c>
      <c r="H26" s="177">
        <f t="shared" ref="H26:H31" si="2">H25+G26</f>
        <v>2100</v>
      </c>
      <c r="I26" s="178"/>
      <c r="J26" s="179"/>
      <c r="K26" s="179"/>
      <c r="L26" s="181"/>
    </row>
    <row r="27" spans="1:12" ht="15.75" x14ac:dyDescent="0.25">
      <c r="A27" s="205"/>
      <c r="B27" s="171"/>
      <c r="C27" s="172"/>
      <c r="D27" s="173"/>
      <c r="E27" s="174"/>
      <c r="F27" s="175"/>
      <c r="G27" s="176">
        <f t="shared" si="0"/>
        <v>0</v>
      </c>
      <c r="H27" s="177">
        <f t="shared" si="2"/>
        <v>2100</v>
      </c>
      <c r="I27" s="178"/>
      <c r="J27" s="179"/>
      <c r="K27" s="179"/>
      <c r="L27" s="181"/>
    </row>
    <row r="28" spans="1:12" ht="15.75" hidden="1" x14ac:dyDescent="0.25">
      <c r="A28" s="205"/>
      <c r="B28" s="171"/>
      <c r="C28" s="172"/>
      <c r="D28" s="173"/>
      <c r="E28" s="174"/>
      <c r="F28" s="175"/>
      <c r="G28" s="176">
        <f t="shared" si="0"/>
        <v>0</v>
      </c>
      <c r="H28" s="177">
        <f t="shared" si="2"/>
        <v>2100</v>
      </c>
      <c r="I28" s="178"/>
      <c r="J28" s="179"/>
      <c r="K28" s="179"/>
      <c r="L28" s="180"/>
    </row>
    <row r="29" spans="1:12" ht="15.75" x14ac:dyDescent="0.25">
      <c r="A29" s="205"/>
      <c r="B29" s="171"/>
      <c r="C29" s="172"/>
      <c r="D29" s="173"/>
      <c r="E29" s="174"/>
      <c r="F29" s="175"/>
      <c r="G29" s="176">
        <f t="shared" si="0"/>
        <v>0</v>
      </c>
      <c r="H29" s="177">
        <f t="shared" si="2"/>
        <v>2100</v>
      </c>
      <c r="I29" s="178"/>
      <c r="J29" s="179"/>
      <c r="K29" s="179"/>
      <c r="L29" s="181"/>
    </row>
    <row r="30" spans="1:12" ht="15.75" x14ac:dyDescent="0.25">
      <c r="A30" s="205"/>
      <c r="B30" s="171"/>
      <c r="C30" s="172"/>
      <c r="D30" s="173"/>
      <c r="E30" s="174"/>
      <c r="F30" s="175"/>
      <c r="G30" s="176">
        <f t="shared" si="0"/>
        <v>0</v>
      </c>
      <c r="H30" s="177">
        <f t="shared" si="2"/>
        <v>2100</v>
      </c>
      <c r="I30" s="178"/>
      <c r="J30" s="179"/>
      <c r="K30" s="179"/>
      <c r="L30" s="181"/>
    </row>
    <row r="31" spans="1:12" ht="15.75" x14ac:dyDescent="0.25">
      <c r="A31" s="205"/>
      <c r="B31" s="171"/>
      <c r="C31" s="172"/>
      <c r="D31" s="173"/>
      <c r="E31" s="174"/>
      <c r="F31" s="175"/>
      <c r="G31" s="176">
        <f t="shared" si="0"/>
        <v>0</v>
      </c>
      <c r="H31" s="177">
        <f t="shared" si="2"/>
        <v>2100</v>
      </c>
      <c r="I31" s="178"/>
      <c r="J31" s="179"/>
      <c r="K31" s="179"/>
      <c r="L31" s="180"/>
    </row>
    <row r="32" spans="1:12" ht="5.0999999999999996" customHeight="1" x14ac:dyDescent="0.25">
      <c r="A32" s="205"/>
      <c r="B32" s="161"/>
      <c r="C32" s="162"/>
      <c r="D32" s="163"/>
      <c r="E32" s="164"/>
      <c r="F32" s="165"/>
      <c r="G32" s="166"/>
      <c r="H32" s="167"/>
      <c r="I32" s="168"/>
      <c r="J32" s="169"/>
      <c r="K32" s="169"/>
      <c r="L32" s="170"/>
    </row>
    <row r="33" spans="1:12" ht="5.0999999999999996" customHeight="1" x14ac:dyDescent="0.25">
      <c r="A33" s="204" t="s">
        <v>23</v>
      </c>
      <c r="B33" s="120"/>
      <c r="C33" s="139"/>
      <c r="D33" s="141"/>
      <c r="E33" s="7"/>
      <c r="F33" s="21"/>
      <c r="G33" s="111"/>
      <c r="H33" s="114"/>
      <c r="I33" s="115"/>
      <c r="J33" s="132"/>
      <c r="K33" s="132"/>
      <c r="L33" s="131"/>
    </row>
    <row r="34" spans="1:12" ht="15.75" x14ac:dyDescent="0.25">
      <c r="A34" s="205"/>
      <c r="B34" s="120">
        <v>1</v>
      </c>
      <c r="C34" s="139" t="s">
        <v>6</v>
      </c>
      <c r="D34" s="141">
        <v>100</v>
      </c>
      <c r="E34" s="7" t="s">
        <v>219</v>
      </c>
      <c r="F34" s="7" t="s">
        <v>420</v>
      </c>
      <c r="G34" s="111">
        <f t="shared" ref="G34:G35" si="3">B34*D34</f>
        <v>100</v>
      </c>
      <c r="H34" s="114">
        <f>H31+G34</f>
        <v>2200</v>
      </c>
      <c r="I34" s="115">
        <v>4</v>
      </c>
      <c r="J34" s="132"/>
      <c r="K34" s="132"/>
      <c r="L34" s="131" t="s">
        <v>423</v>
      </c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2200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2200</v>
      </c>
      <c r="I36" s="214">
        <f>SUM(I8:I35)</f>
        <v>110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2200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9B3C-8C15-4443-B3BE-E16C75EBEB6F}">
  <dimension ref="A1:L47"/>
  <sheetViews>
    <sheetView zoomScaleNormal="100" workbookViewId="0">
      <selection activeCell="D27" sqref="D27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43798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447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317</v>
      </c>
      <c r="G10" s="111">
        <f>B10*D10</f>
        <v>200</v>
      </c>
      <c r="H10" s="114">
        <f>G10</f>
        <v>200</v>
      </c>
      <c r="I10" s="113">
        <v>8</v>
      </c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200</v>
      </c>
      <c r="E11" s="7" t="s">
        <v>256</v>
      </c>
      <c r="F11" s="21" t="s">
        <v>441</v>
      </c>
      <c r="G11" s="111">
        <f>B11*D11</f>
        <v>200</v>
      </c>
      <c r="H11" s="114">
        <f>H10+G11</f>
        <v>400</v>
      </c>
      <c r="I11" s="115">
        <v>9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61"/>
      <c r="C12" s="162"/>
      <c r="D12" s="163"/>
      <c r="E12" s="164"/>
      <c r="F12" s="165"/>
      <c r="G12" s="166"/>
      <c r="H12" s="167"/>
      <c r="I12" s="168"/>
      <c r="J12" s="169"/>
      <c r="K12" s="169"/>
      <c r="L12" s="170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71">
        <v>4</v>
      </c>
      <c r="C14" s="172" t="s">
        <v>6</v>
      </c>
      <c r="D14" s="173">
        <v>50</v>
      </c>
      <c r="E14" s="174" t="s">
        <v>8</v>
      </c>
      <c r="F14" s="175" t="s">
        <v>448</v>
      </c>
      <c r="G14" s="176">
        <f t="shared" ref="G14:G31" si="0">B14*D14</f>
        <v>200</v>
      </c>
      <c r="H14" s="177">
        <f>H11+G14</f>
        <v>600</v>
      </c>
      <c r="I14" s="178">
        <v>8</v>
      </c>
      <c r="J14" s="179">
        <v>20</v>
      </c>
      <c r="K14" s="179" t="s">
        <v>306</v>
      </c>
      <c r="L14" s="180"/>
    </row>
    <row r="15" spans="1:12" ht="15.75" x14ac:dyDescent="0.25">
      <c r="A15" s="205"/>
      <c r="B15" s="171">
        <v>4</v>
      </c>
      <c r="C15" s="172" t="s">
        <v>6</v>
      </c>
      <c r="D15" s="173">
        <v>50</v>
      </c>
      <c r="E15" s="174" t="s">
        <v>8</v>
      </c>
      <c r="F15" s="175" t="s">
        <v>449</v>
      </c>
      <c r="G15" s="176">
        <f t="shared" si="0"/>
        <v>200</v>
      </c>
      <c r="H15" s="177">
        <f>H14+G15</f>
        <v>800</v>
      </c>
      <c r="I15" s="178">
        <v>8</v>
      </c>
      <c r="J15" s="179">
        <v>30</v>
      </c>
      <c r="K15" s="179" t="s">
        <v>308</v>
      </c>
      <c r="L15" s="180"/>
    </row>
    <row r="16" spans="1:12" ht="15.75" x14ac:dyDescent="0.25">
      <c r="A16" s="205"/>
      <c r="B16" s="171">
        <v>4</v>
      </c>
      <c r="C16" s="172" t="s">
        <v>6</v>
      </c>
      <c r="D16" s="173">
        <v>50</v>
      </c>
      <c r="E16" s="174" t="s">
        <v>8</v>
      </c>
      <c r="F16" s="175" t="s">
        <v>450</v>
      </c>
      <c r="G16" s="176">
        <f t="shared" si="0"/>
        <v>200</v>
      </c>
      <c r="H16" s="177">
        <f>H15+G16</f>
        <v>1000</v>
      </c>
      <c r="I16" s="178">
        <v>9</v>
      </c>
      <c r="J16" s="179">
        <v>20</v>
      </c>
      <c r="K16" s="179" t="s">
        <v>306</v>
      </c>
      <c r="L16" s="180"/>
    </row>
    <row r="17" spans="1:12" ht="15.75" x14ac:dyDescent="0.25">
      <c r="A17" s="205"/>
      <c r="B17" s="171">
        <v>1</v>
      </c>
      <c r="C17" s="172" t="s">
        <v>6</v>
      </c>
      <c r="D17" s="173">
        <v>150</v>
      </c>
      <c r="E17" s="174" t="s">
        <v>8</v>
      </c>
      <c r="F17" s="175" t="s">
        <v>451</v>
      </c>
      <c r="G17" s="176">
        <f t="shared" si="0"/>
        <v>150</v>
      </c>
      <c r="H17" s="177">
        <f t="shared" ref="H17:H22" si="1">H16+G17</f>
        <v>1150</v>
      </c>
      <c r="I17" s="178">
        <v>4</v>
      </c>
      <c r="J17" s="179"/>
      <c r="K17" s="179" t="s">
        <v>306</v>
      </c>
      <c r="L17" s="180" t="s">
        <v>383</v>
      </c>
    </row>
    <row r="18" spans="1:12" ht="15.75" x14ac:dyDescent="0.25">
      <c r="A18" s="205"/>
      <c r="B18" s="171">
        <v>1</v>
      </c>
      <c r="C18" s="172" t="s">
        <v>6</v>
      </c>
      <c r="D18" s="173">
        <v>100</v>
      </c>
      <c r="E18" s="174" t="s">
        <v>8</v>
      </c>
      <c r="F18" s="175" t="s">
        <v>293</v>
      </c>
      <c r="G18" s="176">
        <f t="shared" si="0"/>
        <v>100</v>
      </c>
      <c r="H18" s="177">
        <f t="shared" si="1"/>
        <v>1250</v>
      </c>
      <c r="I18" s="178">
        <v>3</v>
      </c>
      <c r="J18" s="179"/>
      <c r="K18" s="179" t="s">
        <v>310</v>
      </c>
      <c r="L18" s="180" t="s">
        <v>296</v>
      </c>
    </row>
    <row r="19" spans="1:12" ht="15.75" x14ac:dyDescent="0.25">
      <c r="A19" s="205"/>
      <c r="B19" s="171">
        <v>4</v>
      </c>
      <c r="C19" s="172" t="s">
        <v>6</v>
      </c>
      <c r="D19" s="173">
        <v>50</v>
      </c>
      <c r="E19" s="174" t="s">
        <v>16</v>
      </c>
      <c r="F19" s="175" t="s">
        <v>452</v>
      </c>
      <c r="G19" s="176">
        <f t="shared" si="0"/>
        <v>200</v>
      </c>
      <c r="H19" s="177">
        <f t="shared" si="1"/>
        <v>1450</v>
      </c>
      <c r="I19" s="178">
        <v>8</v>
      </c>
      <c r="J19" s="179">
        <v>20</v>
      </c>
      <c r="K19" s="179" t="s">
        <v>306</v>
      </c>
      <c r="L19" s="180"/>
    </row>
    <row r="20" spans="1:12" ht="31.5" x14ac:dyDescent="0.25">
      <c r="A20" s="205"/>
      <c r="B20" s="171">
        <v>1</v>
      </c>
      <c r="C20" s="172" t="s">
        <v>6</v>
      </c>
      <c r="D20" s="173">
        <v>150</v>
      </c>
      <c r="E20" s="174" t="s">
        <v>16</v>
      </c>
      <c r="F20" s="175" t="s">
        <v>453</v>
      </c>
      <c r="G20" s="176">
        <f t="shared" si="0"/>
        <v>150</v>
      </c>
      <c r="H20" s="177">
        <f t="shared" si="1"/>
        <v>1600</v>
      </c>
      <c r="I20" s="178">
        <v>4</v>
      </c>
      <c r="J20" s="179">
        <v>60</v>
      </c>
      <c r="K20" s="179" t="s">
        <v>306</v>
      </c>
      <c r="L20" s="180"/>
    </row>
    <row r="21" spans="1:12" ht="15.75" x14ac:dyDescent="0.25">
      <c r="A21" s="205"/>
      <c r="B21" s="171">
        <v>1</v>
      </c>
      <c r="C21" s="172" t="s">
        <v>6</v>
      </c>
      <c r="D21" s="173">
        <v>100</v>
      </c>
      <c r="E21" s="174" t="s">
        <v>8</v>
      </c>
      <c r="F21" s="175" t="s">
        <v>293</v>
      </c>
      <c r="G21" s="176">
        <f t="shared" si="0"/>
        <v>100</v>
      </c>
      <c r="H21" s="177">
        <f t="shared" si="1"/>
        <v>1700</v>
      </c>
      <c r="I21" s="178">
        <v>3</v>
      </c>
      <c r="J21" s="179"/>
      <c r="K21" s="179" t="s">
        <v>310</v>
      </c>
      <c r="L21" s="181" t="s">
        <v>296</v>
      </c>
    </row>
    <row r="22" spans="1:12" ht="15.75" x14ac:dyDescent="0.25">
      <c r="A22" s="205"/>
      <c r="B22" s="171">
        <v>4</v>
      </c>
      <c r="C22" s="172" t="s">
        <v>6</v>
      </c>
      <c r="D22" s="173">
        <v>50</v>
      </c>
      <c r="E22" s="174" t="s">
        <v>12</v>
      </c>
      <c r="F22" s="175" t="s">
        <v>452</v>
      </c>
      <c r="G22" s="176">
        <f t="shared" si="0"/>
        <v>200</v>
      </c>
      <c r="H22" s="177">
        <f t="shared" si="1"/>
        <v>1900</v>
      </c>
      <c r="I22" s="178">
        <v>8</v>
      </c>
      <c r="J22" s="179">
        <v>20</v>
      </c>
      <c r="K22" s="179" t="s">
        <v>306</v>
      </c>
      <c r="L22" s="181"/>
    </row>
    <row r="23" spans="1:12" ht="15.75" x14ac:dyDescent="0.25">
      <c r="A23" s="205"/>
      <c r="B23" s="171">
        <v>1</v>
      </c>
      <c r="C23" s="172" t="s">
        <v>6</v>
      </c>
      <c r="D23" s="173">
        <v>150</v>
      </c>
      <c r="E23" s="174" t="s">
        <v>12</v>
      </c>
      <c r="F23" s="175" t="s">
        <v>454</v>
      </c>
      <c r="G23" s="176">
        <f t="shared" si="0"/>
        <v>150</v>
      </c>
      <c r="H23" s="177">
        <f>H22+G23</f>
        <v>2050</v>
      </c>
      <c r="I23" s="178">
        <v>4</v>
      </c>
      <c r="J23" s="179"/>
      <c r="K23" s="179" t="s">
        <v>306</v>
      </c>
      <c r="L23" s="181" t="s">
        <v>383</v>
      </c>
    </row>
    <row r="24" spans="1:12" ht="15.75" x14ac:dyDescent="0.25">
      <c r="A24" s="205"/>
      <c r="B24" s="171">
        <v>1</v>
      </c>
      <c r="C24" s="172" t="s">
        <v>6</v>
      </c>
      <c r="D24" s="173">
        <v>100</v>
      </c>
      <c r="E24" s="174" t="s">
        <v>8</v>
      </c>
      <c r="F24" s="175" t="s">
        <v>293</v>
      </c>
      <c r="G24" s="176">
        <f t="shared" si="0"/>
        <v>100</v>
      </c>
      <c r="H24" s="177">
        <f>H23+G24</f>
        <v>2150</v>
      </c>
      <c r="I24" s="178">
        <v>3</v>
      </c>
      <c r="J24" s="179"/>
      <c r="K24" s="179" t="s">
        <v>310</v>
      </c>
      <c r="L24" s="181" t="s">
        <v>296</v>
      </c>
    </row>
    <row r="25" spans="1:12" ht="15.75" x14ac:dyDescent="0.25">
      <c r="A25" s="205"/>
      <c r="B25" s="171">
        <v>4</v>
      </c>
      <c r="C25" s="172" t="s">
        <v>6</v>
      </c>
      <c r="D25" s="173">
        <v>50</v>
      </c>
      <c r="E25" s="174" t="s">
        <v>11</v>
      </c>
      <c r="F25" s="175" t="s">
        <v>452</v>
      </c>
      <c r="G25" s="176">
        <f t="shared" si="0"/>
        <v>200</v>
      </c>
      <c r="H25" s="177">
        <f>H24+G25</f>
        <v>2350</v>
      </c>
      <c r="I25" s="178">
        <v>10</v>
      </c>
      <c r="J25" s="179">
        <v>20</v>
      </c>
      <c r="K25" s="179" t="s">
        <v>306</v>
      </c>
      <c r="L25" s="181"/>
    </row>
    <row r="26" spans="1:12" ht="15.75" x14ac:dyDescent="0.25">
      <c r="A26" s="205"/>
      <c r="B26" s="171">
        <v>1</v>
      </c>
      <c r="C26" s="172" t="s">
        <v>6</v>
      </c>
      <c r="D26" s="173">
        <v>150</v>
      </c>
      <c r="E26" s="174" t="s">
        <v>11</v>
      </c>
      <c r="F26" s="175" t="s">
        <v>454</v>
      </c>
      <c r="G26" s="176">
        <f t="shared" si="0"/>
        <v>150</v>
      </c>
      <c r="H26" s="177">
        <f t="shared" ref="H26:H31" si="2">H25+G26</f>
        <v>2500</v>
      </c>
      <c r="I26" s="178">
        <v>5</v>
      </c>
      <c r="J26" s="179"/>
      <c r="K26" s="179" t="s">
        <v>306</v>
      </c>
      <c r="L26" s="181" t="s">
        <v>383</v>
      </c>
    </row>
    <row r="27" spans="1:12" ht="15.75" x14ac:dyDescent="0.25">
      <c r="A27" s="205"/>
      <c r="B27" s="171"/>
      <c r="C27" s="172"/>
      <c r="D27" s="173"/>
      <c r="E27" s="174"/>
      <c r="F27" s="175"/>
      <c r="G27" s="176">
        <f t="shared" si="0"/>
        <v>0</v>
      </c>
      <c r="H27" s="177">
        <f t="shared" si="2"/>
        <v>2500</v>
      </c>
      <c r="I27" s="178"/>
      <c r="J27" s="179"/>
      <c r="K27" s="179"/>
      <c r="L27" s="181"/>
    </row>
    <row r="28" spans="1:12" ht="15.75" hidden="1" x14ac:dyDescent="0.25">
      <c r="A28" s="205"/>
      <c r="B28" s="171"/>
      <c r="C28" s="172"/>
      <c r="D28" s="173"/>
      <c r="E28" s="174"/>
      <c r="F28" s="175"/>
      <c r="G28" s="176">
        <f t="shared" si="0"/>
        <v>0</v>
      </c>
      <c r="H28" s="177">
        <f t="shared" si="2"/>
        <v>2500</v>
      </c>
      <c r="I28" s="178"/>
      <c r="J28" s="179"/>
      <c r="K28" s="179"/>
      <c r="L28" s="180"/>
    </row>
    <row r="29" spans="1:12" ht="15.75" x14ac:dyDescent="0.25">
      <c r="A29" s="205"/>
      <c r="B29" s="171"/>
      <c r="C29" s="172"/>
      <c r="D29" s="173"/>
      <c r="E29" s="174"/>
      <c r="F29" s="175"/>
      <c r="G29" s="176">
        <f t="shared" si="0"/>
        <v>0</v>
      </c>
      <c r="H29" s="177">
        <f t="shared" si="2"/>
        <v>2500</v>
      </c>
      <c r="I29" s="178"/>
      <c r="J29" s="179"/>
      <c r="K29" s="179"/>
      <c r="L29" s="181"/>
    </row>
    <row r="30" spans="1:12" ht="15.75" x14ac:dyDescent="0.25">
      <c r="A30" s="205"/>
      <c r="B30" s="171"/>
      <c r="C30" s="172"/>
      <c r="D30" s="173"/>
      <c r="E30" s="174"/>
      <c r="F30" s="175"/>
      <c r="G30" s="176">
        <f t="shared" si="0"/>
        <v>0</v>
      </c>
      <c r="H30" s="177">
        <f t="shared" si="2"/>
        <v>2500</v>
      </c>
      <c r="I30" s="178"/>
      <c r="J30" s="179"/>
      <c r="K30" s="179"/>
      <c r="L30" s="181"/>
    </row>
    <row r="31" spans="1:12" ht="15.75" x14ac:dyDescent="0.25">
      <c r="A31" s="205"/>
      <c r="B31" s="171"/>
      <c r="C31" s="172"/>
      <c r="D31" s="173"/>
      <c r="E31" s="174"/>
      <c r="F31" s="175"/>
      <c r="G31" s="176">
        <f t="shared" si="0"/>
        <v>0</v>
      </c>
      <c r="H31" s="177">
        <f t="shared" si="2"/>
        <v>2500</v>
      </c>
      <c r="I31" s="178"/>
      <c r="J31" s="179"/>
      <c r="K31" s="179"/>
      <c r="L31" s="180"/>
    </row>
    <row r="32" spans="1:12" ht="5.0999999999999996" customHeight="1" x14ac:dyDescent="0.25">
      <c r="A32" s="205"/>
      <c r="B32" s="161"/>
      <c r="C32" s="162"/>
      <c r="D32" s="163"/>
      <c r="E32" s="164"/>
      <c r="F32" s="165"/>
      <c r="G32" s="166"/>
      <c r="H32" s="167"/>
      <c r="I32" s="168"/>
      <c r="J32" s="169"/>
      <c r="K32" s="169"/>
      <c r="L32" s="170"/>
    </row>
    <row r="33" spans="1:12" ht="5.0999999999999996" customHeight="1" x14ac:dyDescent="0.25">
      <c r="A33" s="204" t="s">
        <v>23</v>
      </c>
      <c r="B33" s="120"/>
      <c r="C33" s="139"/>
      <c r="D33" s="141"/>
      <c r="E33" s="7"/>
      <c r="F33" s="21"/>
      <c r="G33" s="111"/>
      <c r="H33" s="114"/>
      <c r="I33" s="115"/>
      <c r="J33" s="132"/>
      <c r="K33" s="132"/>
      <c r="L33" s="131"/>
    </row>
    <row r="34" spans="1:12" ht="15.75" x14ac:dyDescent="0.25">
      <c r="A34" s="205"/>
      <c r="B34" s="120">
        <v>1</v>
      </c>
      <c r="C34" s="139" t="s">
        <v>6</v>
      </c>
      <c r="D34" s="141">
        <v>200</v>
      </c>
      <c r="E34" s="7" t="s">
        <v>219</v>
      </c>
      <c r="F34" s="7" t="s">
        <v>420</v>
      </c>
      <c r="G34" s="111">
        <f t="shared" ref="G34:G35" si="3">B34*D34</f>
        <v>200</v>
      </c>
      <c r="H34" s="114">
        <f>H31+G34</f>
        <v>2700</v>
      </c>
      <c r="I34" s="115">
        <v>4</v>
      </c>
      <c r="J34" s="132"/>
      <c r="K34" s="132"/>
      <c r="L34" s="131" t="s">
        <v>423</v>
      </c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2700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2700</v>
      </c>
      <c r="I36" s="214">
        <f>SUM(I8:I35)</f>
        <v>113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2700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38D2F-D90E-4930-A7D8-A198E8645CE1}">
  <dimension ref="A1:L47"/>
  <sheetViews>
    <sheetView zoomScaleNormal="100" workbookViewId="0">
      <selection activeCell="F14" sqref="F1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43803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455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400</v>
      </c>
      <c r="E10" s="7" t="s">
        <v>219</v>
      </c>
      <c r="F10" s="7" t="s">
        <v>317</v>
      </c>
      <c r="G10" s="111">
        <f>B10*D10</f>
        <v>400</v>
      </c>
      <c r="H10" s="114">
        <f>G10</f>
        <v>400</v>
      </c>
      <c r="I10" s="113">
        <v>8</v>
      </c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400</v>
      </c>
      <c r="E11" s="7" t="s">
        <v>256</v>
      </c>
      <c r="F11" s="21" t="s">
        <v>456</v>
      </c>
      <c r="G11" s="111">
        <f>B11*D11</f>
        <v>400</v>
      </c>
      <c r="H11" s="114">
        <f>H10+G11</f>
        <v>800</v>
      </c>
      <c r="I11" s="115">
        <v>10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61"/>
      <c r="C12" s="162"/>
      <c r="D12" s="163"/>
      <c r="E12" s="164"/>
      <c r="F12" s="165"/>
      <c r="G12" s="166"/>
      <c r="H12" s="167"/>
      <c r="I12" s="168"/>
      <c r="J12" s="169"/>
      <c r="K12" s="169"/>
      <c r="L12" s="170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31.5" x14ac:dyDescent="0.25">
      <c r="A14" s="205"/>
      <c r="B14" s="171">
        <v>6</v>
      </c>
      <c r="C14" s="172" t="s">
        <v>6</v>
      </c>
      <c r="D14" s="173">
        <v>50</v>
      </c>
      <c r="E14" s="174" t="s">
        <v>8</v>
      </c>
      <c r="F14" s="175" t="s">
        <v>457</v>
      </c>
      <c r="G14" s="176">
        <f t="shared" ref="G14:G31" si="0">B14*D14</f>
        <v>300</v>
      </c>
      <c r="H14" s="177">
        <f>H11+G14</f>
        <v>1100</v>
      </c>
      <c r="I14" s="178">
        <v>10</v>
      </c>
      <c r="J14" s="179">
        <v>30</v>
      </c>
      <c r="K14" s="179" t="s">
        <v>306</v>
      </c>
      <c r="L14" s="180"/>
    </row>
    <row r="15" spans="1:12" ht="31.5" x14ac:dyDescent="0.25">
      <c r="A15" s="205"/>
      <c r="B15" s="171">
        <v>3</v>
      </c>
      <c r="C15" s="172" t="s">
        <v>6</v>
      </c>
      <c r="D15" s="173">
        <v>100</v>
      </c>
      <c r="E15" s="174" t="s">
        <v>11</v>
      </c>
      <c r="F15" s="175" t="s">
        <v>458</v>
      </c>
      <c r="G15" s="176">
        <f t="shared" si="0"/>
        <v>300</v>
      </c>
      <c r="H15" s="177">
        <f>H14+G15</f>
        <v>1400</v>
      </c>
      <c r="I15" s="178">
        <v>10</v>
      </c>
      <c r="J15" s="179">
        <v>30</v>
      </c>
      <c r="K15" s="179" t="s">
        <v>308</v>
      </c>
      <c r="L15" s="180"/>
    </row>
    <row r="16" spans="1:12" ht="31.5" x14ac:dyDescent="0.25">
      <c r="A16" s="205"/>
      <c r="B16" s="171">
        <v>6</v>
      </c>
      <c r="C16" s="172" t="s">
        <v>6</v>
      </c>
      <c r="D16" s="173">
        <v>50</v>
      </c>
      <c r="E16" s="174" t="s">
        <v>8</v>
      </c>
      <c r="F16" s="175" t="s">
        <v>459</v>
      </c>
      <c r="G16" s="176">
        <f t="shared" si="0"/>
        <v>300</v>
      </c>
      <c r="H16" s="177">
        <f>H15+G16</f>
        <v>1700</v>
      </c>
      <c r="I16" s="178">
        <v>10</v>
      </c>
      <c r="J16" s="179">
        <v>30</v>
      </c>
      <c r="K16" s="179" t="s">
        <v>308</v>
      </c>
      <c r="L16" s="180"/>
    </row>
    <row r="17" spans="1:12" ht="63" x14ac:dyDescent="0.25">
      <c r="A17" s="205"/>
      <c r="B17" s="171">
        <v>3</v>
      </c>
      <c r="C17" s="172" t="s">
        <v>6</v>
      </c>
      <c r="D17" s="173">
        <v>100</v>
      </c>
      <c r="E17" s="174" t="s">
        <v>8</v>
      </c>
      <c r="F17" s="175" t="s">
        <v>460</v>
      </c>
      <c r="G17" s="176">
        <f t="shared" si="0"/>
        <v>300</v>
      </c>
      <c r="H17" s="177">
        <f t="shared" ref="H17:H22" si="1">H16+G17</f>
        <v>2000</v>
      </c>
      <c r="I17" s="178">
        <v>9</v>
      </c>
      <c r="J17" s="179">
        <v>30</v>
      </c>
      <c r="K17" s="179" t="s">
        <v>306</v>
      </c>
      <c r="L17" s="181" t="s">
        <v>464</v>
      </c>
    </row>
    <row r="18" spans="1:12" ht="47.25" x14ac:dyDescent="0.25">
      <c r="A18" s="205"/>
      <c r="B18" s="171">
        <v>4</v>
      </c>
      <c r="C18" s="172" t="s">
        <v>6</v>
      </c>
      <c r="D18" s="173">
        <v>50</v>
      </c>
      <c r="E18" s="174" t="s">
        <v>8</v>
      </c>
      <c r="F18" s="175" t="s">
        <v>461</v>
      </c>
      <c r="G18" s="176">
        <f t="shared" si="0"/>
        <v>200</v>
      </c>
      <c r="H18" s="177">
        <f t="shared" si="1"/>
        <v>2200</v>
      </c>
      <c r="I18" s="178">
        <v>6</v>
      </c>
      <c r="J18" s="179">
        <v>30</v>
      </c>
      <c r="K18" s="179" t="s">
        <v>308</v>
      </c>
      <c r="L18" s="181" t="s">
        <v>465</v>
      </c>
    </row>
    <row r="19" spans="1:12" ht="33.75" x14ac:dyDescent="0.25">
      <c r="A19" s="205"/>
      <c r="B19" s="171">
        <v>3</v>
      </c>
      <c r="C19" s="172" t="s">
        <v>6</v>
      </c>
      <c r="D19" s="173">
        <v>100</v>
      </c>
      <c r="E19" s="174" t="s">
        <v>8</v>
      </c>
      <c r="F19" s="175" t="s">
        <v>462</v>
      </c>
      <c r="G19" s="176">
        <f t="shared" si="0"/>
        <v>300</v>
      </c>
      <c r="H19" s="177">
        <f t="shared" si="1"/>
        <v>2500</v>
      </c>
      <c r="I19" s="178">
        <v>9</v>
      </c>
      <c r="J19" s="179">
        <v>30</v>
      </c>
      <c r="K19" s="179" t="s">
        <v>308</v>
      </c>
      <c r="L19" s="181" t="s">
        <v>465</v>
      </c>
    </row>
    <row r="20" spans="1:12" ht="15.75" x14ac:dyDescent="0.25">
      <c r="A20" s="205"/>
      <c r="B20" s="171">
        <v>6</v>
      </c>
      <c r="C20" s="172" t="s">
        <v>6</v>
      </c>
      <c r="D20" s="173">
        <v>50</v>
      </c>
      <c r="E20" s="174" t="s">
        <v>8</v>
      </c>
      <c r="F20" s="175" t="s">
        <v>463</v>
      </c>
      <c r="G20" s="176">
        <f t="shared" si="0"/>
        <v>300</v>
      </c>
      <c r="H20" s="177">
        <f t="shared" si="1"/>
        <v>2800</v>
      </c>
      <c r="I20" s="178">
        <v>10</v>
      </c>
      <c r="J20" s="179">
        <v>30</v>
      </c>
      <c r="K20" s="179" t="s">
        <v>308</v>
      </c>
      <c r="L20" s="180"/>
    </row>
    <row r="21" spans="1:12" ht="15.75" x14ac:dyDescent="0.25">
      <c r="A21" s="205"/>
      <c r="B21" s="171"/>
      <c r="C21" s="172"/>
      <c r="D21" s="173"/>
      <c r="E21" s="174"/>
      <c r="F21" s="175"/>
      <c r="G21" s="176">
        <f t="shared" si="0"/>
        <v>0</v>
      </c>
      <c r="H21" s="177">
        <f t="shared" si="1"/>
        <v>2800</v>
      </c>
      <c r="I21" s="178"/>
      <c r="J21" s="179"/>
      <c r="K21" s="179"/>
      <c r="L21" s="181"/>
    </row>
    <row r="22" spans="1:12" ht="15.75" x14ac:dyDescent="0.25">
      <c r="A22" s="205"/>
      <c r="B22" s="171"/>
      <c r="C22" s="172"/>
      <c r="D22" s="173"/>
      <c r="E22" s="174"/>
      <c r="F22" s="175"/>
      <c r="G22" s="176">
        <f t="shared" si="0"/>
        <v>0</v>
      </c>
      <c r="H22" s="177">
        <f t="shared" si="1"/>
        <v>2800</v>
      </c>
      <c r="I22" s="178"/>
      <c r="J22" s="179"/>
      <c r="K22" s="179"/>
      <c r="L22" s="181"/>
    </row>
    <row r="23" spans="1:12" ht="15.75" x14ac:dyDescent="0.25">
      <c r="A23" s="205"/>
      <c r="B23" s="171"/>
      <c r="C23" s="172"/>
      <c r="D23" s="173"/>
      <c r="E23" s="174"/>
      <c r="F23" s="175"/>
      <c r="G23" s="176">
        <f t="shared" si="0"/>
        <v>0</v>
      </c>
      <c r="H23" s="177">
        <f>H22+G23</f>
        <v>2800</v>
      </c>
      <c r="I23" s="178"/>
      <c r="J23" s="179"/>
      <c r="K23" s="179"/>
      <c r="L23" s="181"/>
    </row>
    <row r="24" spans="1:12" ht="15.75" x14ac:dyDescent="0.25">
      <c r="A24" s="205"/>
      <c r="B24" s="171"/>
      <c r="C24" s="172"/>
      <c r="D24" s="173"/>
      <c r="E24" s="174"/>
      <c r="F24" s="175"/>
      <c r="G24" s="176">
        <f t="shared" si="0"/>
        <v>0</v>
      </c>
      <c r="H24" s="177">
        <f>H23+G24</f>
        <v>2800</v>
      </c>
      <c r="I24" s="178"/>
      <c r="J24" s="179"/>
      <c r="K24" s="179"/>
      <c r="L24" s="181"/>
    </row>
    <row r="25" spans="1:12" ht="15.75" x14ac:dyDescent="0.25">
      <c r="A25" s="205"/>
      <c r="B25" s="171"/>
      <c r="C25" s="172"/>
      <c r="D25" s="173"/>
      <c r="E25" s="174"/>
      <c r="F25" s="175"/>
      <c r="G25" s="176">
        <f t="shared" si="0"/>
        <v>0</v>
      </c>
      <c r="H25" s="177">
        <f>H24+G25</f>
        <v>2800</v>
      </c>
      <c r="I25" s="178"/>
      <c r="J25" s="179"/>
      <c r="K25" s="179"/>
      <c r="L25" s="181"/>
    </row>
    <row r="26" spans="1:12" ht="15.75" x14ac:dyDescent="0.25">
      <c r="A26" s="205"/>
      <c r="B26" s="171"/>
      <c r="C26" s="172"/>
      <c r="D26" s="173"/>
      <c r="E26" s="174"/>
      <c r="F26" s="175"/>
      <c r="G26" s="176">
        <f t="shared" si="0"/>
        <v>0</v>
      </c>
      <c r="H26" s="177">
        <f t="shared" ref="H26:H31" si="2">H25+G26</f>
        <v>2800</v>
      </c>
      <c r="I26" s="178"/>
      <c r="J26" s="179"/>
      <c r="K26" s="179"/>
      <c r="L26" s="181"/>
    </row>
    <row r="27" spans="1:12" ht="15.75" x14ac:dyDescent="0.25">
      <c r="A27" s="205"/>
      <c r="B27" s="171"/>
      <c r="C27" s="172"/>
      <c r="D27" s="173"/>
      <c r="E27" s="174"/>
      <c r="F27" s="175"/>
      <c r="G27" s="176">
        <f t="shared" si="0"/>
        <v>0</v>
      </c>
      <c r="H27" s="177">
        <f t="shared" si="2"/>
        <v>2800</v>
      </c>
      <c r="I27" s="178"/>
      <c r="J27" s="179"/>
      <c r="K27" s="179"/>
      <c r="L27" s="181"/>
    </row>
    <row r="28" spans="1:12" ht="15.75" hidden="1" x14ac:dyDescent="0.25">
      <c r="A28" s="205"/>
      <c r="B28" s="171"/>
      <c r="C28" s="172"/>
      <c r="D28" s="173"/>
      <c r="E28" s="174"/>
      <c r="F28" s="175"/>
      <c r="G28" s="176">
        <f t="shared" si="0"/>
        <v>0</v>
      </c>
      <c r="H28" s="177">
        <f t="shared" si="2"/>
        <v>2800</v>
      </c>
      <c r="I28" s="178"/>
      <c r="J28" s="179"/>
      <c r="K28" s="179"/>
      <c r="L28" s="180"/>
    </row>
    <row r="29" spans="1:12" ht="15.75" x14ac:dyDescent="0.25">
      <c r="A29" s="205"/>
      <c r="B29" s="171"/>
      <c r="C29" s="172"/>
      <c r="D29" s="173"/>
      <c r="E29" s="174"/>
      <c r="F29" s="175"/>
      <c r="G29" s="176">
        <f t="shared" si="0"/>
        <v>0</v>
      </c>
      <c r="H29" s="177">
        <f t="shared" si="2"/>
        <v>2800</v>
      </c>
      <c r="I29" s="178"/>
      <c r="J29" s="179"/>
      <c r="K29" s="179"/>
      <c r="L29" s="181"/>
    </row>
    <row r="30" spans="1:12" ht="15.75" x14ac:dyDescent="0.25">
      <c r="A30" s="205"/>
      <c r="B30" s="171"/>
      <c r="C30" s="172"/>
      <c r="D30" s="173"/>
      <c r="E30" s="174"/>
      <c r="F30" s="175"/>
      <c r="G30" s="176">
        <f t="shared" si="0"/>
        <v>0</v>
      </c>
      <c r="H30" s="177">
        <f t="shared" si="2"/>
        <v>2800</v>
      </c>
      <c r="I30" s="178"/>
      <c r="J30" s="179"/>
      <c r="K30" s="179"/>
      <c r="L30" s="181"/>
    </row>
    <row r="31" spans="1:12" ht="15.75" x14ac:dyDescent="0.25">
      <c r="A31" s="205"/>
      <c r="B31" s="171"/>
      <c r="C31" s="172"/>
      <c r="D31" s="173"/>
      <c r="E31" s="174"/>
      <c r="F31" s="175"/>
      <c r="G31" s="176">
        <f t="shared" si="0"/>
        <v>0</v>
      </c>
      <c r="H31" s="177">
        <f t="shared" si="2"/>
        <v>2800</v>
      </c>
      <c r="I31" s="178"/>
      <c r="J31" s="179"/>
      <c r="K31" s="179"/>
      <c r="L31" s="180"/>
    </row>
    <row r="32" spans="1:12" ht="5.0999999999999996" customHeight="1" x14ac:dyDescent="0.25">
      <c r="A32" s="205"/>
      <c r="B32" s="161"/>
      <c r="C32" s="162"/>
      <c r="D32" s="163"/>
      <c r="E32" s="164"/>
      <c r="F32" s="165"/>
      <c r="G32" s="166"/>
      <c r="H32" s="167"/>
      <c r="I32" s="168"/>
      <c r="J32" s="169"/>
      <c r="K32" s="169"/>
      <c r="L32" s="170"/>
    </row>
    <row r="33" spans="1:12" ht="5.0999999999999996" customHeight="1" x14ac:dyDescent="0.25">
      <c r="A33" s="204" t="s">
        <v>23</v>
      </c>
      <c r="B33" s="120"/>
      <c r="C33" s="139"/>
      <c r="D33" s="141"/>
      <c r="E33" s="7"/>
      <c r="F33" s="21"/>
      <c r="G33" s="111"/>
      <c r="H33" s="114"/>
      <c r="I33" s="115"/>
      <c r="J33" s="132"/>
      <c r="K33" s="132"/>
      <c r="L33" s="131"/>
    </row>
    <row r="34" spans="1:12" ht="15.75" x14ac:dyDescent="0.25">
      <c r="A34" s="205"/>
      <c r="B34" s="120">
        <v>1</v>
      </c>
      <c r="C34" s="139" t="s">
        <v>6</v>
      </c>
      <c r="D34" s="141">
        <v>200</v>
      </c>
      <c r="E34" s="7" t="s">
        <v>219</v>
      </c>
      <c r="F34" s="7" t="s">
        <v>420</v>
      </c>
      <c r="G34" s="111">
        <f t="shared" ref="G34:G35" si="3">B34*D34</f>
        <v>200</v>
      </c>
      <c r="H34" s="114">
        <f>H31+G34</f>
        <v>3000</v>
      </c>
      <c r="I34" s="115">
        <v>5</v>
      </c>
      <c r="J34" s="132"/>
      <c r="K34" s="132"/>
      <c r="L34" s="131" t="s">
        <v>423</v>
      </c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3000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3000</v>
      </c>
      <c r="I36" s="214">
        <f>SUM(I8:I35)</f>
        <v>102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3000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C82C2-DEE4-4F1D-9C45-BA4700376EE5}">
  <dimension ref="A1:L47"/>
  <sheetViews>
    <sheetView zoomScaleNormal="100" workbookViewId="0">
      <selection activeCell="F14" sqref="F1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43805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466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300</v>
      </c>
      <c r="E10" s="7" t="s">
        <v>219</v>
      </c>
      <c r="F10" s="7" t="s">
        <v>317</v>
      </c>
      <c r="G10" s="111">
        <f>B10*D10</f>
        <v>300</v>
      </c>
      <c r="H10" s="114">
        <f>G10</f>
        <v>300</v>
      </c>
      <c r="I10" s="113">
        <v>8</v>
      </c>
      <c r="J10" s="130"/>
      <c r="K10" s="130" t="s">
        <v>310</v>
      </c>
      <c r="L10" s="131" t="s">
        <v>316</v>
      </c>
    </row>
    <row r="11" spans="1:12" ht="31.5" x14ac:dyDescent="0.25">
      <c r="A11" s="205"/>
      <c r="B11" s="120">
        <v>1</v>
      </c>
      <c r="C11" s="139" t="s">
        <v>6</v>
      </c>
      <c r="D11" s="141">
        <v>400</v>
      </c>
      <c r="E11" s="7" t="s">
        <v>97</v>
      </c>
      <c r="F11" s="21" t="s">
        <v>467</v>
      </c>
      <c r="G11" s="111">
        <f>B11*D11</f>
        <v>400</v>
      </c>
      <c r="H11" s="114">
        <f>H10+G11</f>
        <v>700</v>
      </c>
      <c r="I11" s="115">
        <v>10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61"/>
      <c r="C12" s="162"/>
      <c r="D12" s="163"/>
      <c r="E12" s="164"/>
      <c r="F12" s="165"/>
      <c r="G12" s="166"/>
      <c r="H12" s="167"/>
      <c r="I12" s="168"/>
      <c r="J12" s="169"/>
      <c r="K12" s="169"/>
      <c r="L12" s="170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47.25" x14ac:dyDescent="0.25">
      <c r="A14" s="205"/>
      <c r="B14" s="171">
        <v>8</v>
      </c>
      <c r="C14" s="172" t="s">
        <v>6</v>
      </c>
      <c r="D14" s="173">
        <v>50</v>
      </c>
      <c r="E14" s="174" t="s">
        <v>8</v>
      </c>
      <c r="F14" s="175" t="s">
        <v>468</v>
      </c>
      <c r="G14" s="176">
        <f t="shared" ref="G14:G31" si="0">B14*D14</f>
        <v>400</v>
      </c>
      <c r="H14" s="177">
        <f>H11+G14</f>
        <v>1100</v>
      </c>
      <c r="I14" s="178">
        <v>8</v>
      </c>
      <c r="J14" s="179">
        <v>10</v>
      </c>
      <c r="K14" s="179" t="s">
        <v>306</v>
      </c>
      <c r="L14" s="180"/>
    </row>
    <row r="15" spans="1:12" ht="31.5" x14ac:dyDescent="0.25">
      <c r="A15" s="205"/>
      <c r="B15" s="171">
        <v>3</v>
      </c>
      <c r="C15" s="172" t="s">
        <v>6</v>
      </c>
      <c r="D15" s="173">
        <v>100</v>
      </c>
      <c r="E15" s="174" t="s">
        <v>8</v>
      </c>
      <c r="F15" s="175" t="s">
        <v>469</v>
      </c>
      <c r="G15" s="176">
        <f t="shared" si="0"/>
        <v>300</v>
      </c>
      <c r="H15" s="177">
        <f>H14+G15</f>
        <v>1400</v>
      </c>
      <c r="I15" s="178">
        <v>8</v>
      </c>
      <c r="J15" s="179">
        <v>20</v>
      </c>
      <c r="K15" s="179" t="s">
        <v>308</v>
      </c>
      <c r="L15" s="180"/>
    </row>
    <row r="16" spans="1:12" ht="31.5" x14ac:dyDescent="0.25">
      <c r="A16" s="205"/>
      <c r="B16" s="171">
        <v>4</v>
      </c>
      <c r="C16" s="172" t="s">
        <v>6</v>
      </c>
      <c r="D16" s="173">
        <v>100</v>
      </c>
      <c r="E16" s="174" t="s">
        <v>470</v>
      </c>
      <c r="F16" s="175" t="s">
        <v>476</v>
      </c>
      <c r="G16" s="176">
        <f t="shared" si="0"/>
        <v>400</v>
      </c>
      <c r="H16" s="177">
        <f>H15+G16</f>
        <v>1800</v>
      </c>
      <c r="I16" s="178">
        <v>12</v>
      </c>
      <c r="J16" s="179">
        <v>30</v>
      </c>
      <c r="K16" s="179" t="s">
        <v>306</v>
      </c>
      <c r="L16" s="180" t="s">
        <v>474</v>
      </c>
    </row>
    <row r="17" spans="1:12" ht="15.75" x14ac:dyDescent="0.25">
      <c r="A17" s="205"/>
      <c r="B17" s="171">
        <v>1</v>
      </c>
      <c r="C17" s="172" t="s">
        <v>6</v>
      </c>
      <c r="D17" s="173">
        <v>100</v>
      </c>
      <c r="E17" s="174" t="s">
        <v>219</v>
      </c>
      <c r="F17" s="175" t="s">
        <v>293</v>
      </c>
      <c r="G17" s="176">
        <f t="shared" si="0"/>
        <v>100</v>
      </c>
      <c r="H17" s="177">
        <f t="shared" ref="H17:H22" si="1">H16+G17</f>
        <v>1900</v>
      </c>
      <c r="I17" s="178">
        <v>3</v>
      </c>
      <c r="J17" s="179"/>
      <c r="K17" s="179" t="s">
        <v>310</v>
      </c>
      <c r="L17" s="180" t="s">
        <v>296</v>
      </c>
    </row>
    <row r="18" spans="1:12" ht="31.5" x14ac:dyDescent="0.25">
      <c r="A18" s="205"/>
      <c r="B18" s="171">
        <v>6</v>
      </c>
      <c r="C18" s="172" t="s">
        <v>6</v>
      </c>
      <c r="D18" s="173">
        <v>50</v>
      </c>
      <c r="E18" s="174" t="s">
        <v>8</v>
      </c>
      <c r="F18" s="175" t="s">
        <v>471</v>
      </c>
      <c r="G18" s="176">
        <f t="shared" si="0"/>
        <v>300</v>
      </c>
      <c r="H18" s="177">
        <f t="shared" si="1"/>
        <v>2200</v>
      </c>
      <c r="I18" s="178">
        <v>8</v>
      </c>
      <c r="J18" s="179">
        <v>20</v>
      </c>
      <c r="K18" s="179" t="s">
        <v>306</v>
      </c>
      <c r="L18" s="181"/>
    </row>
    <row r="19" spans="1:12" ht="31.5" x14ac:dyDescent="0.25">
      <c r="A19" s="205"/>
      <c r="B19" s="171">
        <v>6</v>
      </c>
      <c r="C19" s="172" t="s">
        <v>6</v>
      </c>
      <c r="D19" s="173">
        <v>50</v>
      </c>
      <c r="E19" s="174" t="s">
        <v>8</v>
      </c>
      <c r="F19" s="175" t="s">
        <v>472</v>
      </c>
      <c r="G19" s="176">
        <f t="shared" si="0"/>
        <v>300</v>
      </c>
      <c r="H19" s="177">
        <f t="shared" si="1"/>
        <v>2500</v>
      </c>
      <c r="I19" s="178">
        <v>8</v>
      </c>
      <c r="J19" s="179">
        <v>30</v>
      </c>
      <c r="K19" s="179" t="s">
        <v>311</v>
      </c>
      <c r="L19" s="181" t="s">
        <v>475</v>
      </c>
    </row>
    <row r="20" spans="1:12" ht="15.75" x14ac:dyDescent="0.25">
      <c r="A20" s="205"/>
      <c r="B20" s="171">
        <v>4</v>
      </c>
      <c r="C20" s="172" t="s">
        <v>6</v>
      </c>
      <c r="D20" s="173">
        <v>50</v>
      </c>
      <c r="E20" s="174" t="s">
        <v>8</v>
      </c>
      <c r="F20" s="175" t="s">
        <v>311</v>
      </c>
      <c r="G20" s="176">
        <f t="shared" si="0"/>
        <v>200</v>
      </c>
      <c r="H20" s="177">
        <f t="shared" si="1"/>
        <v>2700</v>
      </c>
      <c r="I20" s="178">
        <v>8</v>
      </c>
      <c r="J20" s="179">
        <v>40</v>
      </c>
      <c r="K20" s="179" t="s">
        <v>311</v>
      </c>
      <c r="L20" s="180"/>
    </row>
    <row r="21" spans="1:12" ht="15.75" x14ac:dyDescent="0.25">
      <c r="A21" s="205"/>
      <c r="B21" s="171">
        <v>2</v>
      </c>
      <c r="C21" s="172" t="s">
        <v>6</v>
      </c>
      <c r="D21" s="173">
        <v>50</v>
      </c>
      <c r="E21" s="174" t="s">
        <v>8</v>
      </c>
      <c r="F21" s="175" t="s">
        <v>473</v>
      </c>
      <c r="G21" s="176">
        <f t="shared" si="0"/>
        <v>100</v>
      </c>
      <c r="H21" s="177">
        <f t="shared" si="1"/>
        <v>2800</v>
      </c>
      <c r="I21" s="178">
        <v>4</v>
      </c>
      <c r="J21" s="179">
        <v>50</v>
      </c>
      <c r="K21" s="179" t="s">
        <v>344</v>
      </c>
      <c r="L21" s="180"/>
    </row>
    <row r="22" spans="1:12" ht="15.75" x14ac:dyDescent="0.25">
      <c r="A22" s="205"/>
      <c r="B22" s="171">
        <v>1</v>
      </c>
      <c r="C22" s="172" t="s">
        <v>6</v>
      </c>
      <c r="D22" s="173">
        <v>100</v>
      </c>
      <c r="E22" s="174" t="s">
        <v>219</v>
      </c>
      <c r="F22" s="175" t="s">
        <v>293</v>
      </c>
      <c r="G22" s="176">
        <f t="shared" si="0"/>
        <v>100</v>
      </c>
      <c r="H22" s="177">
        <f t="shared" si="1"/>
        <v>2900</v>
      </c>
      <c r="I22" s="178">
        <v>3</v>
      </c>
      <c r="J22" s="179"/>
      <c r="K22" s="179" t="s">
        <v>310</v>
      </c>
      <c r="L22" s="180" t="s">
        <v>296</v>
      </c>
    </row>
    <row r="23" spans="1:12" ht="15.75" x14ac:dyDescent="0.25">
      <c r="A23" s="205"/>
      <c r="B23" s="171">
        <v>1</v>
      </c>
      <c r="C23" s="172" t="s">
        <v>6</v>
      </c>
      <c r="D23" s="173">
        <v>50</v>
      </c>
      <c r="E23" s="174" t="s">
        <v>8</v>
      </c>
      <c r="F23" s="175" t="s">
        <v>473</v>
      </c>
      <c r="G23" s="176">
        <f t="shared" si="0"/>
        <v>50</v>
      </c>
      <c r="H23" s="177">
        <f>H22+G23</f>
        <v>2950</v>
      </c>
      <c r="I23" s="178">
        <v>2</v>
      </c>
      <c r="J23" s="179"/>
      <c r="K23" s="179" t="s">
        <v>344</v>
      </c>
      <c r="L23" s="180"/>
    </row>
    <row r="24" spans="1:12" ht="15.75" x14ac:dyDescent="0.25">
      <c r="A24" s="205"/>
      <c r="B24" s="171"/>
      <c r="C24" s="172"/>
      <c r="D24" s="173"/>
      <c r="E24" s="174"/>
      <c r="F24" s="175"/>
      <c r="G24" s="176">
        <f t="shared" si="0"/>
        <v>0</v>
      </c>
      <c r="H24" s="177">
        <f>H23+G24</f>
        <v>2950</v>
      </c>
      <c r="I24" s="178"/>
      <c r="J24" s="179"/>
      <c r="K24" s="179"/>
      <c r="L24" s="181"/>
    </row>
    <row r="25" spans="1:12" ht="15.75" x14ac:dyDescent="0.25">
      <c r="A25" s="205"/>
      <c r="B25" s="171"/>
      <c r="C25" s="172"/>
      <c r="D25" s="173"/>
      <c r="E25" s="174"/>
      <c r="F25" s="175"/>
      <c r="G25" s="176">
        <f t="shared" si="0"/>
        <v>0</v>
      </c>
      <c r="H25" s="177">
        <f>H24+G25</f>
        <v>2950</v>
      </c>
      <c r="I25" s="178"/>
      <c r="J25" s="179"/>
      <c r="K25" s="179"/>
      <c r="L25" s="181"/>
    </row>
    <row r="26" spans="1:12" ht="15.75" x14ac:dyDescent="0.25">
      <c r="A26" s="205"/>
      <c r="B26" s="171"/>
      <c r="C26" s="172"/>
      <c r="D26" s="173"/>
      <c r="E26" s="174"/>
      <c r="F26" s="175"/>
      <c r="G26" s="176">
        <f t="shared" si="0"/>
        <v>0</v>
      </c>
      <c r="H26" s="177">
        <f t="shared" ref="H26:H31" si="2">H25+G26</f>
        <v>2950</v>
      </c>
      <c r="I26" s="178"/>
      <c r="J26" s="179"/>
      <c r="K26" s="179"/>
      <c r="L26" s="181"/>
    </row>
    <row r="27" spans="1:12" ht="15.75" x14ac:dyDescent="0.25">
      <c r="A27" s="205"/>
      <c r="B27" s="171"/>
      <c r="C27" s="172"/>
      <c r="D27" s="173"/>
      <c r="E27" s="174"/>
      <c r="F27" s="175"/>
      <c r="G27" s="176">
        <f t="shared" si="0"/>
        <v>0</v>
      </c>
      <c r="H27" s="177">
        <f t="shared" si="2"/>
        <v>2950</v>
      </c>
      <c r="I27" s="178"/>
      <c r="J27" s="179"/>
      <c r="K27" s="179"/>
      <c r="L27" s="181"/>
    </row>
    <row r="28" spans="1:12" ht="15.75" hidden="1" x14ac:dyDescent="0.25">
      <c r="A28" s="205"/>
      <c r="B28" s="171"/>
      <c r="C28" s="172"/>
      <c r="D28" s="173"/>
      <c r="E28" s="174"/>
      <c r="F28" s="175"/>
      <c r="G28" s="176">
        <f t="shared" si="0"/>
        <v>0</v>
      </c>
      <c r="H28" s="177">
        <f t="shared" si="2"/>
        <v>2950</v>
      </c>
      <c r="I28" s="178"/>
      <c r="J28" s="179"/>
      <c r="K28" s="179"/>
      <c r="L28" s="180"/>
    </row>
    <row r="29" spans="1:12" ht="15.75" x14ac:dyDescent="0.25">
      <c r="A29" s="205"/>
      <c r="B29" s="171"/>
      <c r="C29" s="172"/>
      <c r="D29" s="173"/>
      <c r="E29" s="174"/>
      <c r="F29" s="175"/>
      <c r="G29" s="176">
        <f t="shared" si="0"/>
        <v>0</v>
      </c>
      <c r="H29" s="177">
        <f t="shared" si="2"/>
        <v>2950</v>
      </c>
      <c r="I29" s="178"/>
      <c r="J29" s="179"/>
      <c r="K29" s="179"/>
      <c r="L29" s="181"/>
    </row>
    <row r="30" spans="1:12" ht="15.75" x14ac:dyDescent="0.25">
      <c r="A30" s="205"/>
      <c r="B30" s="171"/>
      <c r="C30" s="172"/>
      <c r="D30" s="173"/>
      <c r="E30" s="174"/>
      <c r="F30" s="175"/>
      <c r="G30" s="176">
        <f t="shared" si="0"/>
        <v>0</v>
      </c>
      <c r="H30" s="177">
        <f t="shared" si="2"/>
        <v>2950</v>
      </c>
      <c r="I30" s="178"/>
      <c r="J30" s="179"/>
      <c r="K30" s="179"/>
      <c r="L30" s="181"/>
    </row>
    <row r="31" spans="1:12" ht="15.75" x14ac:dyDescent="0.25">
      <c r="A31" s="205"/>
      <c r="B31" s="171"/>
      <c r="C31" s="172"/>
      <c r="D31" s="173"/>
      <c r="E31" s="174"/>
      <c r="F31" s="175"/>
      <c r="G31" s="176">
        <f t="shared" si="0"/>
        <v>0</v>
      </c>
      <c r="H31" s="177">
        <f t="shared" si="2"/>
        <v>2950</v>
      </c>
      <c r="I31" s="178"/>
      <c r="J31" s="179"/>
      <c r="K31" s="179"/>
      <c r="L31" s="180"/>
    </row>
    <row r="32" spans="1:12" ht="5.0999999999999996" customHeight="1" x14ac:dyDescent="0.25">
      <c r="A32" s="205"/>
      <c r="B32" s="161"/>
      <c r="C32" s="162"/>
      <c r="D32" s="163"/>
      <c r="E32" s="164"/>
      <c r="F32" s="165"/>
      <c r="G32" s="166"/>
      <c r="H32" s="167"/>
      <c r="I32" s="168"/>
      <c r="J32" s="169"/>
      <c r="K32" s="169"/>
      <c r="L32" s="170"/>
    </row>
    <row r="33" spans="1:12" ht="5.0999999999999996" customHeight="1" x14ac:dyDescent="0.25">
      <c r="A33" s="204" t="s">
        <v>23</v>
      </c>
      <c r="B33" s="120"/>
      <c r="C33" s="139"/>
      <c r="D33" s="141"/>
      <c r="E33" s="7"/>
      <c r="F33" s="21"/>
      <c r="G33" s="111"/>
      <c r="H33" s="114"/>
      <c r="I33" s="115"/>
      <c r="J33" s="132"/>
      <c r="K33" s="132"/>
      <c r="L33" s="131"/>
    </row>
    <row r="34" spans="1:12" ht="15.75" x14ac:dyDescent="0.25">
      <c r="A34" s="205"/>
      <c r="B34" s="120">
        <v>1</v>
      </c>
      <c r="C34" s="139" t="s">
        <v>6</v>
      </c>
      <c r="D34" s="141">
        <v>150</v>
      </c>
      <c r="E34" s="7" t="s">
        <v>219</v>
      </c>
      <c r="F34" s="7" t="s">
        <v>420</v>
      </c>
      <c r="G34" s="111">
        <f t="shared" ref="G34:G35" si="3">B34*D34</f>
        <v>150</v>
      </c>
      <c r="H34" s="114">
        <f>H31+G34</f>
        <v>3100</v>
      </c>
      <c r="I34" s="115">
        <v>5</v>
      </c>
      <c r="J34" s="132"/>
      <c r="K34" s="132"/>
      <c r="L34" s="131" t="s">
        <v>423</v>
      </c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3100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3100</v>
      </c>
      <c r="I36" s="214">
        <f>SUM(I8:I35)</f>
        <v>102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3100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D1F15-29CC-43C2-9A31-2C8A01EEB7DA}">
  <dimension ref="A1:L47"/>
  <sheetViews>
    <sheetView zoomScaleNormal="100" workbookViewId="0">
      <selection activeCell="E2" sqref="E2:L4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43810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409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477</v>
      </c>
      <c r="G10" s="111">
        <f>B10*D10</f>
        <v>200</v>
      </c>
      <c r="H10" s="114">
        <f>G10</f>
        <v>200</v>
      </c>
      <c r="I10" s="113">
        <v>8</v>
      </c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250</v>
      </c>
      <c r="E11" s="7" t="s">
        <v>478</v>
      </c>
      <c r="F11" s="21" t="s">
        <v>479</v>
      </c>
      <c r="G11" s="111">
        <f>B11*D11</f>
        <v>250</v>
      </c>
      <c r="H11" s="114">
        <f>H10+G11</f>
        <v>450</v>
      </c>
      <c r="I11" s="115">
        <v>10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61"/>
      <c r="C12" s="162"/>
      <c r="D12" s="163"/>
      <c r="E12" s="164"/>
      <c r="F12" s="165"/>
      <c r="G12" s="166"/>
      <c r="H12" s="167"/>
      <c r="I12" s="168"/>
      <c r="J12" s="169"/>
      <c r="K12" s="169"/>
      <c r="L12" s="170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31.5" x14ac:dyDescent="0.25">
      <c r="A14" s="205"/>
      <c r="B14" s="120">
        <v>4</v>
      </c>
      <c r="C14" s="139" t="s">
        <v>6</v>
      </c>
      <c r="D14" s="141">
        <v>100</v>
      </c>
      <c r="E14" s="7" t="s">
        <v>437</v>
      </c>
      <c r="F14" s="21" t="s">
        <v>480</v>
      </c>
      <c r="G14" s="176">
        <f t="shared" ref="G14:G31" si="0">B14*D14</f>
        <v>400</v>
      </c>
      <c r="H14" s="177">
        <f>H11+G14</f>
        <v>850</v>
      </c>
      <c r="I14" s="178">
        <v>8</v>
      </c>
      <c r="J14" s="179">
        <v>45</v>
      </c>
      <c r="K14" s="179" t="s">
        <v>308</v>
      </c>
      <c r="L14" s="180" t="s">
        <v>340</v>
      </c>
    </row>
    <row r="15" spans="1:12" ht="47.25" x14ac:dyDescent="0.25">
      <c r="A15" s="205"/>
      <c r="B15" s="171">
        <v>2</v>
      </c>
      <c r="C15" s="172" t="s">
        <v>6</v>
      </c>
      <c r="D15" s="173">
        <v>150</v>
      </c>
      <c r="E15" s="174" t="s">
        <v>437</v>
      </c>
      <c r="F15" s="175" t="s">
        <v>489</v>
      </c>
      <c r="G15" s="176">
        <f t="shared" si="0"/>
        <v>300</v>
      </c>
      <c r="H15" s="177">
        <f>H14+G15</f>
        <v>1150</v>
      </c>
      <c r="I15" s="178">
        <v>8</v>
      </c>
      <c r="J15" s="179">
        <v>45</v>
      </c>
      <c r="K15" s="179" t="s">
        <v>341</v>
      </c>
      <c r="L15" s="180" t="s">
        <v>485</v>
      </c>
    </row>
    <row r="16" spans="1:12" ht="15.75" x14ac:dyDescent="0.25">
      <c r="A16" s="205"/>
      <c r="B16" s="171">
        <v>1</v>
      </c>
      <c r="C16" s="172" t="s">
        <v>6</v>
      </c>
      <c r="D16" s="173">
        <v>100</v>
      </c>
      <c r="E16" s="174" t="s">
        <v>219</v>
      </c>
      <c r="F16" s="175" t="s">
        <v>293</v>
      </c>
      <c r="G16" s="176">
        <f t="shared" si="0"/>
        <v>100</v>
      </c>
      <c r="H16" s="177">
        <f>H15+G16</f>
        <v>1250</v>
      </c>
      <c r="I16" s="178">
        <v>12</v>
      </c>
      <c r="J16" s="179"/>
      <c r="K16" s="179" t="s">
        <v>310</v>
      </c>
      <c r="L16" s="180" t="s">
        <v>296</v>
      </c>
    </row>
    <row r="17" spans="1:12" ht="47.25" x14ac:dyDescent="0.25">
      <c r="A17" s="205"/>
      <c r="B17" s="171">
        <v>3</v>
      </c>
      <c r="C17" s="172" t="s">
        <v>6</v>
      </c>
      <c r="D17" s="173">
        <v>200</v>
      </c>
      <c r="E17" s="174" t="s">
        <v>437</v>
      </c>
      <c r="F17" s="175" t="s">
        <v>487</v>
      </c>
      <c r="G17" s="176">
        <f t="shared" si="0"/>
        <v>600</v>
      </c>
      <c r="H17" s="177">
        <f t="shared" ref="H17:H22" si="1">H16+G17</f>
        <v>1850</v>
      </c>
      <c r="I17" s="178">
        <v>3</v>
      </c>
      <c r="J17" s="179">
        <v>45</v>
      </c>
      <c r="K17" s="179" t="s">
        <v>308</v>
      </c>
      <c r="L17" s="180" t="s">
        <v>340</v>
      </c>
    </row>
    <row r="18" spans="1:12" ht="31.5" x14ac:dyDescent="0.25">
      <c r="A18" s="205"/>
      <c r="B18" s="171">
        <v>3</v>
      </c>
      <c r="C18" s="172" t="s">
        <v>6</v>
      </c>
      <c r="D18" s="173">
        <v>100</v>
      </c>
      <c r="E18" s="174" t="s">
        <v>437</v>
      </c>
      <c r="F18" s="175" t="s">
        <v>488</v>
      </c>
      <c r="G18" s="176">
        <f t="shared" si="0"/>
        <v>300</v>
      </c>
      <c r="H18" s="177">
        <f t="shared" si="1"/>
        <v>2150</v>
      </c>
      <c r="I18" s="178">
        <v>8</v>
      </c>
      <c r="J18" s="179">
        <v>30</v>
      </c>
      <c r="K18" s="179" t="s">
        <v>308</v>
      </c>
      <c r="L18" s="181" t="s">
        <v>486</v>
      </c>
    </row>
    <row r="19" spans="1:12" ht="15.75" x14ac:dyDescent="0.25">
      <c r="A19" s="205"/>
      <c r="B19" s="171">
        <v>1</v>
      </c>
      <c r="C19" s="172" t="s">
        <v>6</v>
      </c>
      <c r="D19" s="173">
        <v>100</v>
      </c>
      <c r="E19" s="174" t="s">
        <v>219</v>
      </c>
      <c r="F19" s="175" t="s">
        <v>293</v>
      </c>
      <c r="G19" s="176">
        <f t="shared" si="0"/>
        <v>100</v>
      </c>
      <c r="H19" s="177">
        <f t="shared" si="1"/>
        <v>2250</v>
      </c>
      <c r="I19" s="178">
        <v>8</v>
      </c>
      <c r="J19" s="179"/>
      <c r="K19" s="179" t="s">
        <v>310</v>
      </c>
      <c r="L19" s="181" t="s">
        <v>296</v>
      </c>
    </row>
    <row r="20" spans="1:12" ht="31.5" x14ac:dyDescent="0.25">
      <c r="A20" s="205"/>
      <c r="B20" s="171">
        <v>4</v>
      </c>
      <c r="C20" s="172" t="s">
        <v>6</v>
      </c>
      <c r="D20" s="173">
        <v>50</v>
      </c>
      <c r="E20" s="174" t="s">
        <v>437</v>
      </c>
      <c r="F20" s="175" t="s">
        <v>481</v>
      </c>
      <c r="G20" s="176">
        <f t="shared" si="0"/>
        <v>200</v>
      </c>
      <c r="H20" s="177">
        <f t="shared" si="1"/>
        <v>2450</v>
      </c>
      <c r="I20" s="178">
        <v>8</v>
      </c>
      <c r="J20" s="179">
        <v>20</v>
      </c>
      <c r="K20" s="179" t="s">
        <v>308</v>
      </c>
      <c r="L20" s="181" t="s">
        <v>486</v>
      </c>
    </row>
    <row r="21" spans="1:12" ht="15.75" x14ac:dyDescent="0.25">
      <c r="A21" s="205"/>
      <c r="B21" s="171">
        <v>2</v>
      </c>
      <c r="C21" s="172" t="s">
        <v>6</v>
      </c>
      <c r="D21" s="173">
        <v>50</v>
      </c>
      <c r="E21" s="174" t="s">
        <v>482</v>
      </c>
      <c r="F21" s="175" t="s">
        <v>483</v>
      </c>
      <c r="G21" s="176">
        <f t="shared" si="0"/>
        <v>100</v>
      </c>
      <c r="H21" s="177">
        <f t="shared" si="1"/>
        <v>2550</v>
      </c>
      <c r="I21" s="178">
        <v>4</v>
      </c>
      <c r="J21" s="179"/>
      <c r="K21" s="179" t="s">
        <v>311</v>
      </c>
      <c r="L21" s="180"/>
    </row>
    <row r="22" spans="1:12" ht="15.75" x14ac:dyDescent="0.25">
      <c r="A22" s="205"/>
      <c r="B22" s="171">
        <v>1</v>
      </c>
      <c r="C22" s="172" t="s">
        <v>6</v>
      </c>
      <c r="D22" s="173">
        <v>50</v>
      </c>
      <c r="E22" s="174" t="s">
        <v>75</v>
      </c>
      <c r="F22" s="175" t="s">
        <v>484</v>
      </c>
      <c r="G22" s="176">
        <f t="shared" si="0"/>
        <v>50</v>
      </c>
      <c r="H22" s="177">
        <f t="shared" si="1"/>
        <v>2600</v>
      </c>
      <c r="I22" s="178">
        <v>3</v>
      </c>
      <c r="J22" s="179"/>
      <c r="K22" s="179" t="s">
        <v>311</v>
      </c>
      <c r="L22" s="180" t="s">
        <v>296</v>
      </c>
    </row>
    <row r="23" spans="1:12" ht="15.75" x14ac:dyDescent="0.25">
      <c r="A23" s="205"/>
      <c r="B23" s="171"/>
      <c r="C23" s="172"/>
      <c r="D23" s="173"/>
      <c r="E23" s="174"/>
      <c r="F23" s="175"/>
      <c r="G23" s="176">
        <f t="shared" si="0"/>
        <v>0</v>
      </c>
      <c r="H23" s="177">
        <f>H22+G23</f>
        <v>2600</v>
      </c>
      <c r="I23" s="178"/>
      <c r="J23" s="179"/>
      <c r="K23" s="179"/>
      <c r="L23" s="180"/>
    </row>
    <row r="24" spans="1:12" ht="15.75" x14ac:dyDescent="0.25">
      <c r="A24" s="205"/>
      <c r="B24" s="171"/>
      <c r="C24" s="172"/>
      <c r="D24" s="173"/>
      <c r="E24" s="174"/>
      <c r="F24" s="175"/>
      <c r="G24" s="176">
        <f t="shared" si="0"/>
        <v>0</v>
      </c>
      <c r="H24" s="177">
        <f>H23+G24</f>
        <v>2600</v>
      </c>
      <c r="I24" s="178"/>
      <c r="J24" s="179"/>
      <c r="K24" s="179"/>
      <c r="L24" s="181"/>
    </row>
    <row r="25" spans="1:12" ht="15.75" x14ac:dyDescent="0.25">
      <c r="A25" s="205"/>
      <c r="B25" s="171"/>
      <c r="C25" s="172"/>
      <c r="D25" s="173"/>
      <c r="E25" s="174"/>
      <c r="F25" s="175"/>
      <c r="G25" s="176">
        <f t="shared" si="0"/>
        <v>0</v>
      </c>
      <c r="H25" s="177">
        <f>H24+G25</f>
        <v>2600</v>
      </c>
      <c r="I25" s="178"/>
      <c r="J25" s="179"/>
      <c r="K25" s="179"/>
      <c r="L25" s="181"/>
    </row>
    <row r="26" spans="1:12" ht="15.75" x14ac:dyDescent="0.25">
      <c r="A26" s="205"/>
      <c r="B26" s="171"/>
      <c r="C26" s="172"/>
      <c r="D26" s="173"/>
      <c r="E26" s="174"/>
      <c r="F26" s="175"/>
      <c r="G26" s="176">
        <f t="shared" si="0"/>
        <v>0</v>
      </c>
      <c r="H26" s="177">
        <f t="shared" ref="H26:H31" si="2">H25+G26</f>
        <v>2600</v>
      </c>
      <c r="I26" s="178"/>
      <c r="J26" s="179"/>
      <c r="K26" s="179"/>
      <c r="L26" s="181"/>
    </row>
    <row r="27" spans="1:12" ht="15.75" x14ac:dyDescent="0.25">
      <c r="A27" s="205"/>
      <c r="B27" s="171"/>
      <c r="C27" s="172"/>
      <c r="D27" s="173"/>
      <c r="E27" s="174"/>
      <c r="F27" s="175"/>
      <c r="G27" s="176">
        <f t="shared" si="0"/>
        <v>0</v>
      </c>
      <c r="H27" s="177">
        <f t="shared" si="2"/>
        <v>2600</v>
      </c>
      <c r="I27" s="178"/>
      <c r="J27" s="179"/>
      <c r="K27" s="179"/>
      <c r="L27" s="181"/>
    </row>
    <row r="28" spans="1:12" ht="15.75" hidden="1" x14ac:dyDescent="0.25">
      <c r="A28" s="205"/>
      <c r="B28" s="171"/>
      <c r="C28" s="172"/>
      <c r="D28" s="173"/>
      <c r="E28" s="174"/>
      <c r="F28" s="175"/>
      <c r="G28" s="176">
        <f t="shared" si="0"/>
        <v>0</v>
      </c>
      <c r="H28" s="177">
        <f t="shared" si="2"/>
        <v>2600</v>
      </c>
      <c r="I28" s="178"/>
      <c r="J28" s="179"/>
      <c r="K28" s="179"/>
      <c r="L28" s="180"/>
    </row>
    <row r="29" spans="1:12" ht="15.75" x14ac:dyDescent="0.25">
      <c r="A29" s="205"/>
      <c r="B29" s="171"/>
      <c r="C29" s="172"/>
      <c r="D29" s="173"/>
      <c r="E29" s="174"/>
      <c r="F29" s="175"/>
      <c r="G29" s="176">
        <f t="shared" si="0"/>
        <v>0</v>
      </c>
      <c r="H29" s="177">
        <f t="shared" si="2"/>
        <v>2600</v>
      </c>
      <c r="I29" s="178"/>
      <c r="J29" s="179"/>
      <c r="K29" s="179"/>
      <c r="L29" s="181"/>
    </row>
    <row r="30" spans="1:12" ht="15.75" x14ac:dyDescent="0.25">
      <c r="A30" s="205"/>
      <c r="B30" s="171"/>
      <c r="C30" s="172"/>
      <c r="D30" s="173"/>
      <c r="E30" s="174"/>
      <c r="F30" s="175"/>
      <c r="G30" s="176">
        <f t="shared" si="0"/>
        <v>0</v>
      </c>
      <c r="H30" s="177">
        <f t="shared" si="2"/>
        <v>2600</v>
      </c>
      <c r="I30" s="178"/>
      <c r="J30" s="179"/>
      <c r="K30" s="179"/>
      <c r="L30" s="181"/>
    </row>
    <row r="31" spans="1:12" ht="15.75" x14ac:dyDescent="0.25">
      <c r="A31" s="205"/>
      <c r="B31" s="171"/>
      <c r="C31" s="172"/>
      <c r="D31" s="173"/>
      <c r="E31" s="174"/>
      <c r="F31" s="175"/>
      <c r="G31" s="176">
        <f t="shared" si="0"/>
        <v>0</v>
      </c>
      <c r="H31" s="177">
        <f t="shared" si="2"/>
        <v>2600</v>
      </c>
      <c r="I31" s="178"/>
      <c r="J31" s="179"/>
      <c r="K31" s="179"/>
      <c r="L31" s="180"/>
    </row>
    <row r="32" spans="1:12" ht="5.0999999999999996" customHeight="1" x14ac:dyDescent="0.25">
      <c r="A32" s="205"/>
      <c r="B32" s="161"/>
      <c r="C32" s="162"/>
      <c r="D32" s="163"/>
      <c r="E32" s="164"/>
      <c r="F32" s="165"/>
      <c r="G32" s="166"/>
      <c r="H32" s="167"/>
      <c r="I32" s="168"/>
      <c r="J32" s="169"/>
      <c r="K32" s="169"/>
      <c r="L32" s="170"/>
    </row>
    <row r="33" spans="1:12" ht="5.0999999999999996" customHeight="1" x14ac:dyDescent="0.25">
      <c r="A33" s="204" t="s">
        <v>23</v>
      </c>
      <c r="B33" s="120"/>
      <c r="C33" s="139"/>
      <c r="D33" s="141"/>
      <c r="E33" s="7"/>
      <c r="F33" s="21"/>
      <c r="G33" s="111"/>
      <c r="H33" s="114"/>
      <c r="I33" s="115"/>
      <c r="J33" s="132"/>
      <c r="K33" s="132"/>
      <c r="L33" s="131"/>
    </row>
    <row r="34" spans="1:12" ht="15.75" x14ac:dyDescent="0.25">
      <c r="A34" s="205"/>
      <c r="B34" s="120">
        <v>1</v>
      </c>
      <c r="C34" s="139" t="s">
        <v>6</v>
      </c>
      <c r="D34" s="141">
        <v>100</v>
      </c>
      <c r="E34" s="7" t="s">
        <v>219</v>
      </c>
      <c r="F34" s="7" t="s">
        <v>420</v>
      </c>
      <c r="G34" s="111">
        <f t="shared" ref="G34:G35" si="3">B34*D34</f>
        <v>100</v>
      </c>
      <c r="H34" s="114">
        <f>H31+G34</f>
        <v>2700</v>
      </c>
      <c r="I34" s="115">
        <v>5</v>
      </c>
      <c r="J34" s="132"/>
      <c r="K34" s="132"/>
      <c r="L34" s="131" t="s">
        <v>423</v>
      </c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2700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2700</v>
      </c>
      <c r="I36" s="214">
        <f>SUM(I8:I35)</f>
        <v>100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2700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33:A38"/>
    <mergeCell ref="I36:J36"/>
    <mergeCell ref="A1:G1"/>
    <mergeCell ref="H1:L1"/>
    <mergeCell ref="E2:L4"/>
    <mergeCell ref="A7:A12"/>
    <mergeCell ref="A13:A32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FBE5-1D80-41DF-9ED9-BC43932CDF6C}">
  <dimension ref="A1:L47"/>
  <sheetViews>
    <sheetView zoomScaleNormal="100" workbookViewId="0">
      <selection activeCell="F20" sqref="F20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8.7109375" customWidth="1"/>
    <col min="7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43812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410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200</v>
      </c>
      <c r="E10" s="7" t="s">
        <v>219</v>
      </c>
      <c r="F10" s="7" t="s">
        <v>477</v>
      </c>
      <c r="G10" s="111">
        <f>B10*D10</f>
        <v>200</v>
      </c>
      <c r="H10" s="114">
        <f>G10</f>
        <v>200</v>
      </c>
      <c r="I10" s="113">
        <v>8</v>
      </c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200</v>
      </c>
      <c r="E11" s="7" t="s">
        <v>478</v>
      </c>
      <c r="F11" s="21" t="s">
        <v>490</v>
      </c>
      <c r="G11" s="111">
        <f>B11*D11</f>
        <v>200</v>
      </c>
      <c r="H11" s="114">
        <f>H10+G11</f>
        <v>400</v>
      </c>
      <c r="I11" s="115">
        <v>10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61"/>
      <c r="C12" s="162"/>
      <c r="D12" s="163"/>
      <c r="E12" s="164"/>
      <c r="F12" s="165"/>
      <c r="G12" s="166"/>
      <c r="H12" s="167"/>
      <c r="I12" s="168"/>
      <c r="J12" s="169"/>
      <c r="K12" s="169"/>
      <c r="L12" s="170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31.5" x14ac:dyDescent="0.25">
      <c r="A14" s="205"/>
      <c r="B14" s="120">
        <v>4</v>
      </c>
      <c r="C14" s="139" t="s">
        <v>6</v>
      </c>
      <c r="D14" s="141">
        <v>100</v>
      </c>
      <c r="E14" s="7" t="s">
        <v>437</v>
      </c>
      <c r="F14" s="21" t="s">
        <v>480</v>
      </c>
      <c r="G14" s="176">
        <f t="shared" ref="G14:G31" si="0">B14*D14</f>
        <v>400</v>
      </c>
      <c r="H14" s="177">
        <f>H11+G14</f>
        <v>800</v>
      </c>
      <c r="I14" s="178">
        <v>8</v>
      </c>
      <c r="J14" s="179">
        <v>45</v>
      </c>
      <c r="K14" s="179" t="s">
        <v>308</v>
      </c>
      <c r="L14" s="180" t="s">
        <v>340</v>
      </c>
    </row>
    <row r="15" spans="1:12" ht="47.25" x14ac:dyDescent="0.25">
      <c r="A15" s="205"/>
      <c r="B15" s="171">
        <v>2</v>
      </c>
      <c r="C15" s="172" t="s">
        <v>6</v>
      </c>
      <c r="D15" s="173">
        <v>100</v>
      </c>
      <c r="E15" s="174" t="s">
        <v>437</v>
      </c>
      <c r="F15" s="175" t="s">
        <v>491</v>
      </c>
      <c r="G15" s="176">
        <f t="shared" si="0"/>
        <v>200</v>
      </c>
      <c r="H15" s="177">
        <f>H14+G15</f>
        <v>1000</v>
      </c>
      <c r="I15" s="178">
        <v>8</v>
      </c>
      <c r="J15" s="179">
        <v>45</v>
      </c>
      <c r="K15" s="179" t="s">
        <v>341</v>
      </c>
      <c r="L15" s="180" t="s">
        <v>485</v>
      </c>
    </row>
    <row r="16" spans="1:12" ht="15.75" x14ac:dyDescent="0.25">
      <c r="A16" s="205"/>
      <c r="B16" s="171">
        <v>1</v>
      </c>
      <c r="C16" s="172" t="s">
        <v>6</v>
      </c>
      <c r="D16" s="173">
        <v>100</v>
      </c>
      <c r="E16" s="174" t="s">
        <v>219</v>
      </c>
      <c r="F16" s="175" t="s">
        <v>293</v>
      </c>
      <c r="G16" s="176">
        <f t="shared" si="0"/>
        <v>100</v>
      </c>
      <c r="H16" s="177">
        <f>H15+G16</f>
        <v>1100</v>
      </c>
      <c r="I16" s="178">
        <v>12</v>
      </c>
      <c r="J16" s="179"/>
      <c r="K16" s="179" t="s">
        <v>310</v>
      </c>
      <c r="L16" s="180" t="s">
        <v>296</v>
      </c>
    </row>
    <row r="17" spans="1:12" ht="47.25" x14ac:dyDescent="0.25">
      <c r="A17" s="205"/>
      <c r="B17" s="171">
        <v>3</v>
      </c>
      <c r="C17" s="172" t="s">
        <v>6</v>
      </c>
      <c r="D17" s="173">
        <v>150</v>
      </c>
      <c r="E17" s="174" t="s">
        <v>437</v>
      </c>
      <c r="F17" s="175" t="s">
        <v>487</v>
      </c>
      <c r="G17" s="176">
        <f t="shared" si="0"/>
        <v>450</v>
      </c>
      <c r="H17" s="177">
        <f t="shared" ref="H17:H22" si="1">H16+G17</f>
        <v>1550</v>
      </c>
      <c r="I17" s="178">
        <v>3</v>
      </c>
      <c r="J17" s="179">
        <v>45</v>
      </c>
      <c r="K17" s="179" t="s">
        <v>308</v>
      </c>
      <c r="L17" s="180" t="s">
        <v>340</v>
      </c>
    </row>
    <row r="18" spans="1:12" ht="31.5" x14ac:dyDescent="0.25">
      <c r="A18" s="205"/>
      <c r="B18" s="171">
        <v>2</v>
      </c>
      <c r="C18" s="172" t="s">
        <v>6</v>
      </c>
      <c r="D18" s="173">
        <v>100</v>
      </c>
      <c r="E18" s="174" t="s">
        <v>437</v>
      </c>
      <c r="F18" s="175" t="s">
        <v>492</v>
      </c>
      <c r="G18" s="176">
        <f t="shared" si="0"/>
        <v>200</v>
      </c>
      <c r="H18" s="177">
        <f t="shared" si="1"/>
        <v>1750</v>
      </c>
      <c r="I18" s="178">
        <v>8</v>
      </c>
      <c r="J18" s="179">
        <v>30</v>
      </c>
      <c r="K18" s="179" t="s">
        <v>308</v>
      </c>
      <c r="L18" s="181" t="s">
        <v>486</v>
      </c>
    </row>
    <row r="19" spans="1:12" ht="15.75" x14ac:dyDescent="0.25">
      <c r="A19" s="205"/>
      <c r="B19" s="171">
        <v>1</v>
      </c>
      <c r="C19" s="172" t="s">
        <v>6</v>
      </c>
      <c r="D19" s="173">
        <v>100</v>
      </c>
      <c r="E19" s="174" t="s">
        <v>219</v>
      </c>
      <c r="F19" s="175" t="s">
        <v>293</v>
      </c>
      <c r="G19" s="176">
        <f t="shared" si="0"/>
        <v>100</v>
      </c>
      <c r="H19" s="177">
        <f t="shared" si="1"/>
        <v>1850</v>
      </c>
      <c r="I19" s="178">
        <v>8</v>
      </c>
      <c r="J19" s="179"/>
      <c r="K19" s="179" t="s">
        <v>310</v>
      </c>
      <c r="L19" s="181" t="s">
        <v>296</v>
      </c>
    </row>
    <row r="20" spans="1:12" ht="31.5" x14ac:dyDescent="0.25">
      <c r="A20" s="205"/>
      <c r="B20" s="171">
        <v>4</v>
      </c>
      <c r="C20" s="172" t="s">
        <v>6</v>
      </c>
      <c r="D20" s="173">
        <v>50</v>
      </c>
      <c r="E20" s="174" t="s">
        <v>437</v>
      </c>
      <c r="F20" s="175" t="s">
        <v>481</v>
      </c>
      <c r="G20" s="176">
        <f t="shared" si="0"/>
        <v>200</v>
      </c>
      <c r="H20" s="177">
        <f t="shared" si="1"/>
        <v>2050</v>
      </c>
      <c r="I20" s="178">
        <v>8</v>
      </c>
      <c r="J20" s="179">
        <v>20</v>
      </c>
      <c r="K20" s="179" t="s">
        <v>308</v>
      </c>
      <c r="L20" s="181" t="s">
        <v>486</v>
      </c>
    </row>
    <row r="21" spans="1:12" ht="15.75" x14ac:dyDescent="0.25">
      <c r="A21" s="205"/>
      <c r="B21" s="171">
        <v>2</v>
      </c>
      <c r="C21" s="172" t="s">
        <v>6</v>
      </c>
      <c r="D21" s="173">
        <v>50</v>
      </c>
      <c r="E21" s="174" t="s">
        <v>482</v>
      </c>
      <c r="F21" s="175" t="s">
        <v>483</v>
      </c>
      <c r="G21" s="176">
        <f t="shared" si="0"/>
        <v>100</v>
      </c>
      <c r="H21" s="177">
        <f t="shared" si="1"/>
        <v>2150</v>
      </c>
      <c r="I21" s="178">
        <v>4</v>
      </c>
      <c r="J21" s="179"/>
      <c r="K21" s="179" t="s">
        <v>311</v>
      </c>
      <c r="L21" s="180"/>
    </row>
    <row r="22" spans="1:12" ht="15.75" x14ac:dyDescent="0.25">
      <c r="A22" s="205"/>
      <c r="B22" s="171">
        <v>1</v>
      </c>
      <c r="C22" s="172" t="s">
        <v>6</v>
      </c>
      <c r="D22" s="173">
        <v>50</v>
      </c>
      <c r="E22" s="174" t="s">
        <v>75</v>
      </c>
      <c r="F22" s="175" t="s">
        <v>484</v>
      </c>
      <c r="G22" s="176">
        <f t="shared" si="0"/>
        <v>50</v>
      </c>
      <c r="H22" s="177">
        <f t="shared" si="1"/>
        <v>2200</v>
      </c>
      <c r="I22" s="178">
        <v>3</v>
      </c>
      <c r="J22" s="179"/>
      <c r="K22" s="179" t="s">
        <v>311</v>
      </c>
      <c r="L22" s="180" t="s">
        <v>296</v>
      </c>
    </row>
    <row r="23" spans="1:12" ht="15.75" x14ac:dyDescent="0.25">
      <c r="A23" s="205"/>
      <c r="B23" s="171"/>
      <c r="C23" s="172"/>
      <c r="D23" s="173"/>
      <c r="E23" s="174"/>
      <c r="F23" s="175"/>
      <c r="G23" s="176">
        <f t="shared" si="0"/>
        <v>0</v>
      </c>
      <c r="H23" s="177">
        <f>H22+G23</f>
        <v>2200</v>
      </c>
      <c r="I23" s="178"/>
      <c r="J23" s="179"/>
      <c r="K23" s="179"/>
      <c r="L23" s="180"/>
    </row>
    <row r="24" spans="1:12" ht="15.75" x14ac:dyDescent="0.25">
      <c r="A24" s="205"/>
      <c r="B24" s="171"/>
      <c r="C24" s="172"/>
      <c r="D24" s="173"/>
      <c r="E24" s="174"/>
      <c r="F24" s="175"/>
      <c r="G24" s="176">
        <f t="shared" si="0"/>
        <v>0</v>
      </c>
      <c r="H24" s="177">
        <f>H23+G24</f>
        <v>2200</v>
      </c>
      <c r="I24" s="178"/>
      <c r="J24" s="179"/>
      <c r="K24" s="179"/>
      <c r="L24" s="181"/>
    </row>
    <row r="25" spans="1:12" ht="15.75" x14ac:dyDescent="0.25">
      <c r="A25" s="205"/>
      <c r="B25" s="171"/>
      <c r="C25" s="172"/>
      <c r="D25" s="173"/>
      <c r="E25" s="174"/>
      <c r="F25" s="175"/>
      <c r="G25" s="176">
        <f t="shared" si="0"/>
        <v>0</v>
      </c>
      <c r="H25" s="177">
        <f>H24+G25</f>
        <v>2200</v>
      </c>
      <c r="I25" s="178"/>
      <c r="J25" s="179"/>
      <c r="K25" s="179"/>
      <c r="L25" s="181"/>
    </row>
    <row r="26" spans="1:12" ht="15.75" x14ac:dyDescent="0.25">
      <c r="A26" s="205"/>
      <c r="B26" s="171"/>
      <c r="C26" s="172"/>
      <c r="D26" s="173"/>
      <c r="E26" s="174"/>
      <c r="F26" s="175"/>
      <c r="G26" s="176">
        <f t="shared" si="0"/>
        <v>0</v>
      </c>
      <c r="H26" s="177">
        <f t="shared" ref="H26:H31" si="2">H25+G26</f>
        <v>2200</v>
      </c>
      <c r="I26" s="178"/>
      <c r="J26" s="179"/>
      <c r="K26" s="179"/>
      <c r="L26" s="181"/>
    </row>
    <row r="27" spans="1:12" ht="15.75" x14ac:dyDescent="0.25">
      <c r="A27" s="205"/>
      <c r="B27" s="171"/>
      <c r="C27" s="172"/>
      <c r="D27" s="173"/>
      <c r="E27" s="174"/>
      <c r="F27" s="175"/>
      <c r="G27" s="176">
        <f t="shared" si="0"/>
        <v>0</v>
      </c>
      <c r="H27" s="177">
        <f t="shared" si="2"/>
        <v>2200</v>
      </c>
      <c r="I27" s="178"/>
      <c r="J27" s="179"/>
      <c r="K27" s="179"/>
      <c r="L27" s="181"/>
    </row>
    <row r="28" spans="1:12" ht="15.75" hidden="1" x14ac:dyDescent="0.25">
      <c r="A28" s="205"/>
      <c r="B28" s="171"/>
      <c r="C28" s="172"/>
      <c r="D28" s="173"/>
      <c r="E28" s="174"/>
      <c r="F28" s="175"/>
      <c r="G28" s="176">
        <f t="shared" si="0"/>
        <v>0</v>
      </c>
      <c r="H28" s="177">
        <f t="shared" si="2"/>
        <v>2200</v>
      </c>
      <c r="I28" s="178"/>
      <c r="J28" s="179"/>
      <c r="K28" s="179"/>
      <c r="L28" s="180"/>
    </row>
    <row r="29" spans="1:12" ht="15.75" x14ac:dyDescent="0.25">
      <c r="A29" s="205"/>
      <c r="B29" s="171"/>
      <c r="C29" s="172"/>
      <c r="D29" s="173"/>
      <c r="E29" s="174"/>
      <c r="F29" s="175"/>
      <c r="G29" s="176">
        <f t="shared" si="0"/>
        <v>0</v>
      </c>
      <c r="H29" s="177">
        <f t="shared" si="2"/>
        <v>2200</v>
      </c>
      <c r="I29" s="178"/>
      <c r="J29" s="179"/>
      <c r="K29" s="179"/>
      <c r="L29" s="181"/>
    </row>
    <row r="30" spans="1:12" ht="15.75" x14ac:dyDescent="0.25">
      <c r="A30" s="205"/>
      <c r="B30" s="171"/>
      <c r="C30" s="172"/>
      <c r="D30" s="173"/>
      <c r="E30" s="174"/>
      <c r="F30" s="175"/>
      <c r="G30" s="176">
        <f t="shared" si="0"/>
        <v>0</v>
      </c>
      <c r="H30" s="177">
        <f t="shared" si="2"/>
        <v>2200</v>
      </c>
      <c r="I30" s="178"/>
      <c r="J30" s="179"/>
      <c r="K30" s="179"/>
      <c r="L30" s="181"/>
    </row>
    <row r="31" spans="1:12" ht="15.75" x14ac:dyDescent="0.25">
      <c r="A31" s="205"/>
      <c r="B31" s="171"/>
      <c r="C31" s="172"/>
      <c r="D31" s="173"/>
      <c r="E31" s="174"/>
      <c r="F31" s="175"/>
      <c r="G31" s="176">
        <f t="shared" si="0"/>
        <v>0</v>
      </c>
      <c r="H31" s="177">
        <f t="shared" si="2"/>
        <v>2200</v>
      </c>
      <c r="I31" s="178"/>
      <c r="J31" s="179"/>
      <c r="K31" s="179"/>
      <c r="L31" s="180"/>
    </row>
    <row r="32" spans="1:12" ht="5.0999999999999996" customHeight="1" x14ac:dyDescent="0.25">
      <c r="A32" s="205"/>
      <c r="B32" s="161"/>
      <c r="C32" s="162"/>
      <c r="D32" s="163"/>
      <c r="E32" s="164"/>
      <c r="F32" s="165"/>
      <c r="G32" s="166"/>
      <c r="H32" s="167"/>
      <c r="I32" s="168"/>
      <c r="J32" s="169"/>
      <c r="K32" s="169"/>
      <c r="L32" s="170"/>
    </row>
    <row r="33" spans="1:12" ht="5.0999999999999996" customHeight="1" x14ac:dyDescent="0.25">
      <c r="A33" s="204" t="s">
        <v>23</v>
      </c>
      <c r="B33" s="120"/>
      <c r="C33" s="139"/>
      <c r="D33" s="141"/>
      <c r="E33" s="7"/>
      <c r="F33" s="21"/>
      <c r="G33" s="111"/>
      <c r="H33" s="114"/>
      <c r="I33" s="115"/>
      <c r="J33" s="132"/>
      <c r="K33" s="132"/>
      <c r="L33" s="131"/>
    </row>
    <row r="34" spans="1:12" ht="15.75" x14ac:dyDescent="0.25">
      <c r="A34" s="205"/>
      <c r="B34" s="120">
        <v>1</v>
      </c>
      <c r="C34" s="139" t="s">
        <v>6</v>
      </c>
      <c r="D34" s="141">
        <v>100</v>
      </c>
      <c r="E34" s="7" t="s">
        <v>219</v>
      </c>
      <c r="F34" s="7" t="s">
        <v>420</v>
      </c>
      <c r="G34" s="111">
        <f t="shared" ref="G34:G35" si="3">B34*D34</f>
        <v>100</v>
      </c>
      <c r="H34" s="114">
        <f>H31+G34</f>
        <v>2300</v>
      </c>
      <c r="I34" s="115">
        <v>5</v>
      </c>
      <c r="J34" s="132"/>
      <c r="K34" s="132"/>
      <c r="L34" s="131" t="s">
        <v>423</v>
      </c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2300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2300</v>
      </c>
      <c r="I36" s="214">
        <f>SUM(I8:I35)</f>
        <v>100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2300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1:G1"/>
    <mergeCell ref="H1:L1"/>
    <mergeCell ref="E2:L4"/>
    <mergeCell ref="A7:A12"/>
    <mergeCell ref="A13:A32"/>
    <mergeCell ref="A33:A38"/>
    <mergeCell ref="I36:J36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AD3B-7C37-478C-91A9-90DB5DC477C7}">
  <dimension ref="A1:L47"/>
  <sheetViews>
    <sheetView zoomScaleNormal="100" workbookViewId="0">
      <selection activeCell="D33" sqref="D33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85546875" customWidth="1"/>
    <col min="7" max="7" width="5.57031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43817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493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500</v>
      </c>
      <c r="E10" s="7" t="s">
        <v>219</v>
      </c>
      <c r="F10" s="7" t="s">
        <v>477</v>
      </c>
      <c r="G10" s="111">
        <f>B10*D10</f>
        <v>500</v>
      </c>
      <c r="H10" s="114">
        <f>G10</f>
        <v>500</v>
      </c>
      <c r="I10" s="113">
        <v>8</v>
      </c>
      <c r="J10" s="130"/>
      <c r="K10" s="130" t="s">
        <v>310</v>
      </c>
      <c r="L10" s="131" t="s">
        <v>316</v>
      </c>
    </row>
    <row r="11" spans="1:12" ht="31.5" x14ac:dyDescent="0.25">
      <c r="A11" s="205"/>
      <c r="B11" s="120">
        <v>1</v>
      </c>
      <c r="C11" s="139" t="s">
        <v>6</v>
      </c>
      <c r="D11" s="141">
        <v>400</v>
      </c>
      <c r="E11" s="7" t="s">
        <v>478</v>
      </c>
      <c r="F11" s="21" t="s">
        <v>467</v>
      </c>
      <c r="G11" s="111">
        <f>B11*D11</f>
        <v>400</v>
      </c>
      <c r="H11" s="114">
        <f>H10+G11</f>
        <v>900</v>
      </c>
      <c r="I11" s="115">
        <v>10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61"/>
      <c r="C12" s="162"/>
      <c r="D12" s="163"/>
      <c r="E12" s="164"/>
      <c r="F12" s="165"/>
      <c r="G12" s="166"/>
      <c r="H12" s="167"/>
      <c r="I12" s="168"/>
      <c r="J12" s="169"/>
      <c r="K12" s="169"/>
      <c r="L12" s="170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15.75" x14ac:dyDescent="0.25">
      <c r="A14" s="205"/>
      <c r="B14" s="120">
        <v>2</v>
      </c>
      <c r="C14" s="139" t="s">
        <v>6</v>
      </c>
      <c r="D14" s="141">
        <v>100</v>
      </c>
      <c r="E14" s="7" t="s">
        <v>8</v>
      </c>
      <c r="F14" s="21" t="s">
        <v>494</v>
      </c>
      <c r="G14" s="176">
        <f t="shared" ref="G14:G31" si="0">B14*D14</f>
        <v>200</v>
      </c>
      <c r="H14" s="177">
        <f>H11+G14</f>
        <v>1100</v>
      </c>
      <c r="I14" s="178">
        <v>5</v>
      </c>
      <c r="J14" s="179">
        <v>40</v>
      </c>
      <c r="K14" s="179" t="s">
        <v>308</v>
      </c>
      <c r="L14" s="180"/>
    </row>
    <row r="15" spans="1:12" ht="63" x14ac:dyDescent="0.25">
      <c r="A15" s="205"/>
      <c r="B15" s="171">
        <v>3</v>
      </c>
      <c r="C15" s="172" t="s">
        <v>6</v>
      </c>
      <c r="D15" s="173">
        <v>200</v>
      </c>
      <c r="E15" s="174" t="s">
        <v>373</v>
      </c>
      <c r="F15" s="175" t="s">
        <v>495</v>
      </c>
      <c r="G15" s="176">
        <f t="shared" si="0"/>
        <v>600</v>
      </c>
      <c r="H15" s="177">
        <f>H14+G15</f>
        <v>1700</v>
      </c>
      <c r="I15" s="178">
        <v>24</v>
      </c>
      <c r="J15" s="179">
        <v>90</v>
      </c>
      <c r="K15" s="179" t="s">
        <v>341</v>
      </c>
      <c r="L15" s="180"/>
    </row>
    <row r="16" spans="1:12" ht="15.75" x14ac:dyDescent="0.25">
      <c r="A16" s="205"/>
      <c r="B16" s="171">
        <v>1</v>
      </c>
      <c r="C16" s="172" t="s">
        <v>6</v>
      </c>
      <c r="D16" s="173">
        <v>200</v>
      </c>
      <c r="E16" s="174" t="s">
        <v>219</v>
      </c>
      <c r="F16" s="175" t="s">
        <v>293</v>
      </c>
      <c r="G16" s="176">
        <f t="shared" si="0"/>
        <v>200</v>
      </c>
      <c r="H16" s="177">
        <f>H15+G16</f>
        <v>1900</v>
      </c>
      <c r="I16" s="178">
        <v>5</v>
      </c>
      <c r="J16" s="179"/>
      <c r="K16" s="179" t="s">
        <v>310</v>
      </c>
      <c r="L16" s="181" t="s">
        <v>296</v>
      </c>
    </row>
    <row r="17" spans="1:12" ht="94.5" x14ac:dyDescent="0.25">
      <c r="A17" s="205"/>
      <c r="B17" s="171">
        <v>3</v>
      </c>
      <c r="C17" s="172" t="s">
        <v>6</v>
      </c>
      <c r="D17" s="173">
        <v>300</v>
      </c>
      <c r="E17" s="174" t="s">
        <v>8</v>
      </c>
      <c r="F17" s="175" t="s">
        <v>496</v>
      </c>
      <c r="G17" s="176">
        <f t="shared" si="0"/>
        <v>900</v>
      </c>
      <c r="H17" s="177">
        <f t="shared" ref="H17:H22" si="1">H16+G17</f>
        <v>2800</v>
      </c>
      <c r="I17" s="178">
        <v>30</v>
      </c>
      <c r="J17" s="179">
        <v>90</v>
      </c>
      <c r="K17" s="179" t="s">
        <v>341</v>
      </c>
      <c r="L17" s="181" t="s">
        <v>498</v>
      </c>
    </row>
    <row r="18" spans="1:12" ht="15.75" x14ac:dyDescent="0.25">
      <c r="A18" s="205"/>
      <c r="B18" s="171">
        <v>4</v>
      </c>
      <c r="C18" s="172" t="s">
        <v>6</v>
      </c>
      <c r="D18" s="173">
        <v>50</v>
      </c>
      <c r="E18" s="174" t="s">
        <v>97</v>
      </c>
      <c r="F18" s="175" t="s">
        <v>497</v>
      </c>
      <c r="G18" s="176">
        <f t="shared" si="0"/>
        <v>200</v>
      </c>
      <c r="H18" s="177">
        <f t="shared" si="1"/>
        <v>3000</v>
      </c>
      <c r="I18" s="178">
        <v>5</v>
      </c>
      <c r="J18" s="179"/>
      <c r="K18" s="179" t="s">
        <v>306</v>
      </c>
      <c r="L18" s="181" t="s">
        <v>306</v>
      </c>
    </row>
    <row r="19" spans="1:12" ht="15.75" x14ac:dyDescent="0.25">
      <c r="A19" s="205"/>
      <c r="B19" s="171"/>
      <c r="C19" s="172"/>
      <c r="D19" s="173"/>
      <c r="E19" s="174"/>
      <c r="F19" s="175"/>
      <c r="G19" s="176">
        <f t="shared" si="0"/>
        <v>0</v>
      </c>
      <c r="H19" s="177">
        <f t="shared" si="1"/>
        <v>3000</v>
      </c>
      <c r="I19" s="178"/>
      <c r="J19" s="179"/>
      <c r="K19" s="179"/>
      <c r="L19" s="181"/>
    </row>
    <row r="20" spans="1:12" ht="15.75" x14ac:dyDescent="0.25">
      <c r="A20" s="205"/>
      <c r="B20" s="171"/>
      <c r="C20" s="172"/>
      <c r="D20" s="173"/>
      <c r="E20" s="174"/>
      <c r="F20" s="175"/>
      <c r="G20" s="176">
        <f t="shared" si="0"/>
        <v>0</v>
      </c>
      <c r="H20" s="177">
        <f t="shared" si="1"/>
        <v>3000</v>
      </c>
      <c r="I20" s="178"/>
      <c r="J20" s="179"/>
      <c r="K20" s="179"/>
      <c r="L20" s="181"/>
    </row>
    <row r="21" spans="1:12" ht="15.75" x14ac:dyDescent="0.25">
      <c r="A21" s="205"/>
      <c r="B21" s="171"/>
      <c r="C21" s="172"/>
      <c r="D21" s="173"/>
      <c r="E21" s="174"/>
      <c r="F21" s="175"/>
      <c r="G21" s="176">
        <f t="shared" si="0"/>
        <v>0</v>
      </c>
      <c r="H21" s="177">
        <f t="shared" si="1"/>
        <v>3000</v>
      </c>
      <c r="I21" s="178"/>
      <c r="J21" s="179"/>
      <c r="K21" s="179"/>
      <c r="L21" s="180"/>
    </row>
    <row r="22" spans="1:12" ht="15.75" x14ac:dyDescent="0.25">
      <c r="A22" s="205"/>
      <c r="B22" s="171"/>
      <c r="C22" s="172"/>
      <c r="D22" s="173"/>
      <c r="E22" s="174"/>
      <c r="F22" s="175"/>
      <c r="G22" s="176">
        <f t="shared" si="0"/>
        <v>0</v>
      </c>
      <c r="H22" s="177">
        <f t="shared" si="1"/>
        <v>3000</v>
      </c>
      <c r="I22" s="178"/>
      <c r="J22" s="179"/>
      <c r="K22" s="179"/>
      <c r="L22" s="180"/>
    </row>
    <row r="23" spans="1:12" ht="15.75" x14ac:dyDescent="0.25">
      <c r="A23" s="205"/>
      <c r="B23" s="171"/>
      <c r="C23" s="172"/>
      <c r="D23" s="173"/>
      <c r="E23" s="174"/>
      <c r="F23" s="175"/>
      <c r="G23" s="176">
        <f t="shared" si="0"/>
        <v>0</v>
      </c>
      <c r="H23" s="177">
        <f>H22+G23</f>
        <v>3000</v>
      </c>
      <c r="I23" s="178"/>
      <c r="J23" s="179"/>
      <c r="K23" s="179"/>
      <c r="L23" s="180"/>
    </row>
    <row r="24" spans="1:12" ht="15.75" x14ac:dyDescent="0.25">
      <c r="A24" s="205"/>
      <c r="B24" s="171"/>
      <c r="C24" s="172"/>
      <c r="D24" s="173"/>
      <c r="E24" s="174"/>
      <c r="F24" s="175"/>
      <c r="G24" s="176">
        <f t="shared" si="0"/>
        <v>0</v>
      </c>
      <c r="H24" s="177">
        <f>H23+G24</f>
        <v>3000</v>
      </c>
      <c r="I24" s="178"/>
      <c r="J24" s="179"/>
      <c r="K24" s="179"/>
      <c r="L24" s="181"/>
    </row>
    <row r="25" spans="1:12" ht="15.75" x14ac:dyDescent="0.25">
      <c r="A25" s="205"/>
      <c r="B25" s="171"/>
      <c r="C25" s="172"/>
      <c r="D25" s="173"/>
      <c r="E25" s="174"/>
      <c r="F25" s="175"/>
      <c r="G25" s="176">
        <f t="shared" si="0"/>
        <v>0</v>
      </c>
      <c r="H25" s="177">
        <f>H24+G25</f>
        <v>3000</v>
      </c>
      <c r="I25" s="178"/>
      <c r="J25" s="179"/>
      <c r="K25" s="179"/>
      <c r="L25" s="181"/>
    </row>
    <row r="26" spans="1:12" ht="15.75" x14ac:dyDescent="0.25">
      <c r="A26" s="205"/>
      <c r="B26" s="171"/>
      <c r="C26" s="172"/>
      <c r="D26" s="173"/>
      <c r="E26" s="174"/>
      <c r="F26" s="175"/>
      <c r="G26" s="176">
        <f t="shared" si="0"/>
        <v>0</v>
      </c>
      <c r="H26" s="177">
        <f t="shared" ref="H26:H31" si="2">H25+G26</f>
        <v>3000</v>
      </c>
      <c r="I26" s="178"/>
      <c r="J26" s="179"/>
      <c r="K26" s="179"/>
      <c r="L26" s="181"/>
    </row>
    <row r="27" spans="1:12" ht="15.75" x14ac:dyDescent="0.25">
      <c r="A27" s="205"/>
      <c r="B27" s="171"/>
      <c r="C27" s="172"/>
      <c r="D27" s="173"/>
      <c r="E27" s="174"/>
      <c r="F27" s="175"/>
      <c r="G27" s="176">
        <f t="shared" si="0"/>
        <v>0</v>
      </c>
      <c r="H27" s="177">
        <f t="shared" si="2"/>
        <v>3000</v>
      </c>
      <c r="I27" s="178"/>
      <c r="J27" s="179"/>
      <c r="K27" s="179"/>
      <c r="L27" s="181"/>
    </row>
    <row r="28" spans="1:12" ht="15.75" hidden="1" x14ac:dyDescent="0.25">
      <c r="A28" s="205"/>
      <c r="B28" s="171"/>
      <c r="C28" s="172"/>
      <c r="D28" s="173"/>
      <c r="E28" s="174"/>
      <c r="F28" s="175"/>
      <c r="G28" s="176">
        <f t="shared" si="0"/>
        <v>0</v>
      </c>
      <c r="H28" s="177">
        <f t="shared" si="2"/>
        <v>3000</v>
      </c>
      <c r="I28" s="178"/>
      <c r="J28" s="179"/>
      <c r="K28" s="179"/>
      <c r="L28" s="180"/>
    </row>
    <row r="29" spans="1:12" ht="15.75" x14ac:dyDescent="0.25">
      <c r="A29" s="205"/>
      <c r="B29" s="171"/>
      <c r="C29" s="172"/>
      <c r="D29" s="173"/>
      <c r="E29" s="174"/>
      <c r="F29" s="175"/>
      <c r="G29" s="176">
        <f t="shared" si="0"/>
        <v>0</v>
      </c>
      <c r="H29" s="177">
        <f t="shared" si="2"/>
        <v>3000</v>
      </c>
      <c r="I29" s="178"/>
      <c r="J29" s="179"/>
      <c r="K29" s="179"/>
      <c r="L29" s="181"/>
    </row>
    <row r="30" spans="1:12" ht="15.75" x14ac:dyDescent="0.25">
      <c r="A30" s="205"/>
      <c r="B30" s="171"/>
      <c r="C30" s="172"/>
      <c r="D30" s="173"/>
      <c r="E30" s="174"/>
      <c r="F30" s="175"/>
      <c r="G30" s="176">
        <f t="shared" si="0"/>
        <v>0</v>
      </c>
      <c r="H30" s="177">
        <f t="shared" si="2"/>
        <v>3000</v>
      </c>
      <c r="I30" s="178"/>
      <c r="J30" s="179"/>
      <c r="K30" s="179"/>
      <c r="L30" s="181"/>
    </row>
    <row r="31" spans="1:12" ht="15.75" x14ac:dyDescent="0.25">
      <c r="A31" s="205"/>
      <c r="B31" s="171"/>
      <c r="C31" s="172"/>
      <c r="D31" s="173"/>
      <c r="E31" s="174"/>
      <c r="F31" s="175"/>
      <c r="G31" s="176">
        <f t="shared" si="0"/>
        <v>0</v>
      </c>
      <c r="H31" s="177">
        <f t="shared" si="2"/>
        <v>3000</v>
      </c>
      <c r="I31" s="178"/>
      <c r="J31" s="179"/>
      <c r="K31" s="179"/>
      <c r="L31" s="180"/>
    </row>
    <row r="32" spans="1:12" ht="5.0999999999999996" customHeight="1" x14ac:dyDescent="0.25">
      <c r="A32" s="205"/>
      <c r="B32" s="161"/>
      <c r="C32" s="162"/>
      <c r="D32" s="163"/>
      <c r="E32" s="164"/>
      <c r="F32" s="165"/>
      <c r="G32" s="166"/>
      <c r="H32" s="167"/>
      <c r="I32" s="168"/>
      <c r="J32" s="169"/>
      <c r="K32" s="169"/>
      <c r="L32" s="170"/>
    </row>
    <row r="33" spans="1:12" ht="5.0999999999999996" customHeight="1" x14ac:dyDescent="0.25">
      <c r="A33" s="204" t="s">
        <v>23</v>
      </c>
      <c r="B33" s="120"/>
      <c r="C33" s="139"/>
      <c r="D33" s="141"/>
      <c r="E33" s="7"/>
      <c r="F33" s="21"/>
      <c r="G33" s="111"/>
      <c r="H33" s="114"/>
      <c r="I33" s="115"/>
      <c r="J33" s="132"/>
      <c r="K33" s="132"/>
      <c r="L33" s="131"/>
    </row>
    <row r="34" spans="1:12" ht="15.75" x14ac:dyDescent="0.25">
      <c r="A34" s="205"/>
      <c r="B34" s="120">
        <v>1</v>
      </c>
      <c r="C34" s="139" t="s">
        <v>6</v>
      </c>
      <c r="D34" s="141">
        <v>200</v>
      </c>
      <c r="E34" s="7" t="s">
        <v>219</v>
      </c>
      <c r="F34" s="7" t="s">
        <v>420</v>
      </c>
      <c r="G34" s="111">
        <f t="shared" ref="G34:G35" si="3">B34*D34</f>
        <v>200</v>
      </c>
      <c r="H34" s="114">
        <f>H31+G34</f>
        <v>3200</v>
      </c>
      <c r="I34" s="115">
        <v>5</v>
      </c>
      <c r="J34" s="132"/>
      <c r="K34" s="132"/>
      <c r="L34" s="131" t="s">
        <v>423</v>
      </c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3200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3200</v>
      </c>
      <c r="I36" s="214">
        <f>SUM(I8:I35)</f>
        <v>107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3200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1:G1"/>
    <mergeCell ref="H1:L1"/>
    <mergeCell ref="E2:L4"/>
    <mergeCell ref="A7:A12"/>
    <mergeCell ref="A13:A32"/>
    <mergeCell ref="A33:A38"/>
    <mergeCell ref="I36:J36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7CBA3-8F7D-4285-8CDF-3AD1DFEA9DD1}">
  <dimension ref="A1:L47"/>
  <sheetViews>
    <sheetView tabSelected="1" zoomScaleNormal="100" workbookViewId="0">
      <selection activeCell="F15" sqref="F15"/>
    </sheetView>
  </sheetViews>
  <sheetFormatPr baseColWidth="10" defaultRowHeight="15" x14ac:dyDescent="0.25"/>
  <cols>
    <col min="1" max="1" width="4.5703125" customWidth="1"/>
    <col min="2" max="2" width="4" customWidth="1"/>
    <col min="3" max="3" width="2" style="1" bestFit="1" customWidth="1"/>
    <col min="4" max="4" width="5.85546875" customWidth="1"/>
    <col min="5" max="5" width="8.42578125" customWidth="1"/>
    <col min="6" max="6" width="37.85546875" customWidth="1"/>
    <col min="7" max="7" width="5.5703125" customWidth="1"/>
    <col min="8" max="8" width="4.42578125" bestFit="1" customWidth="1"/>
    <col min="9" max="10" width="2.7109375" style="1" bestFit="1" customWidth="1"/>
    <col min="11" max="11" width="3.7109375" style="1" bestFit="1" customWidth="1"/>
    <col min="12" max="12" width="10.85546875" bestFit="1" customWidth="1"/>
  </cols>
  <sheetData>
    <row r="1" spans="1:12" ht="27" customHeight="1" x14ac:dyDescent="0.25">
      <c r="A1" s="191" t="s">
        <v>314</v>
      </c>
      <c r="B1" s="192"/>
      <c r="C1" s="192"/>
      <c r="D1" s="192"/>
      <c r="E1" s="192"/>
      <c r="F1" s="192"/>
      <c r="G1" s="192"/>
      <c r="H1" s="189">
        <v>43819</v>
      </c>
      <c r="I1" s="189"/>
      <c r="J1" s="189"/>
      <c r="K1" s="190"/>
      <c r="L1" s="190"/>
    </row>
    <row r="2" spans="1:12" ht="25.5" customHeight="1" x14ac:dyDescent="0.3">
      <c r="A2" s="97" t="s">
        <v>32</v>
      </c>
      <c r="B2" s="74"/>
      <c r="C2" s="75"/>
      <c r="D2" s="76"/>
      <c r="E2" s="208" t="s">
        <v>499</v>
      </c>
      <c r="F2" s="208"/>
      <c r="G2" s="208"/>
      <c r="H2" s="208"/>
      <c r="I2" s="208"/>
      <c r="J2" s="208"/>
      <c r="K2" s="208"/>
      <c r="L2" s="209"/>
    </row>
    <row r="3" spans="1:12" ht="25.5" customHeight="1" x14ac:dyDescent="0.3">
      <c r="A3" s="77"/>
      <c r="B3" s="78"/>
      <c r="C3" s="79"/>
      <c r="D3" s="80"/>
      <c r="E3" s="208"/>
      <c r="F3" s="208"/>
      <c r="G3" s="208"/>
      <c r="H3" s="208"/>
      <c r="I3" s="208"/>
      <c r="J3" s="208"/>
      <c r="K3" s="208"/>
      <c r="L3" s="209"/>
    </row>
    <row r="4" spans="1:12" ht="25.5" customHeight="1" x14ac:dyDescent="0.3">
      <c r="A4" s="81"/>
      <c r="B4" s="82"/>
      <c r="C4" s="83"/>
      <c r="D4" s="84"/>
      <c r="E4" s="210"/>
      <c r="F4" s="210"/>
      <c r="G4" s="210"/>
      <c r="H4" s="210"/>
      <c r="I4" s="210"/>
      <c r="J4" s="210"/>
      <c r="K4" s="210"/>
      <c r="L4" s="211"/>
    </row>
    <row r="5" spans="1:12" ht="12" customHeight="1" x14ac:dyDescent="0.3">
      <c r="A5" s="2"/>
      <c r="B5" s="2"/>
      <c r="C5" s="3"/>
      <c r="D5" s="2"/>
      <c r="E5" s="2"/>
      <c r="F5" s="2"/>
      <c r="G5" s="2"/>
      <c r="H5" s="2"/>
      <c r="I5" s="3"/>
      <c r="J5" s="3"/>
      <c r="K5" s="3"/>
      <c r="L5" s="2"/>
    </row>
    <row r="6" spans="1:12" ht="15.75" x14ac:dyDescent="0.25">
      <c r="A6" s="98"/>
      <c r="B6" s="99" t="s">
        <v>1</v>
      </c>
      <c r="C6" s="100"/>
      <c r="D6" s="101"/>
      <c r="E6" s="101"/>
      <c r="F6" s="101"/>
      <c r="G6" s="42" t="s">
        <v>2</v>
      </c>
      <c r="H6" s="42" t="s">
        <v>300</v>
      </c>
      <c r="I6" s="42" t="s">
        <v>3</v>
      </c>
      <c r="J6" s="42" t="s">
        <v>301</v>
      </c>
      <c r="K6" s="42" t="s">
        <v>302</v>
      </c>
      <c r="L6" s="102" t="s">
        <v>27</v>
      </c>
    </row>
    <row r="7" spans="1:12" ht="9.75" customHeight="1" x14ac:dyDescent="0.3">
      <c r="A7" s="212" t="s">
        <v>25</v>
      </c>
      <c r="B7" s="103"/>
      <c r="C7" s="104"/>
      <c r="D7" s="105"/>
      <c r="E7" s="106"/>
      <c r="F7" s="15"/>
      <c r="G7" s="43"/>
      <c r="H7" s="107"/>
      <c r="I7" s="44"/>
      <c r="J7" s="44"/>
      <c r="K7" s="44"/>
      <c r="L7" s="16"/>
    </row>
    <row r="8" spans="1:12" ht="18.75" x14ac:dyDescent="0.25">
      <c r="A8" s="205"/>
      <c r="B8" s="120"/>
      <c r="C8" s="139"/>
      <c r="D8" s="140" t="s">
        <v>303</v>
      </c>
      <c r="E8" s="110" t="s">
        <v>304</v>
      </c>
      <c r="F8" s="5"/>
      <c r="G8" s="111"/>
      <c r="H8" s="112"/>
      <c r="I8" s="113">
        <v>15</v>
      </c>
      <c r="J8" s="130"/>
      <c r="K8" s="130"/>
      <c r="L8" s="131"/>
    </row>
    <row r="9" spans="1:12" ht="18.75" x14ac:dyDescent="0.25">
      <c r="A9" s="205"/>
      <c r="B9" s="120"/>
      <c r="C9" s="139"/>
      <c r="D9" s="140"/>
      <c r="E9" s="110" t="s">
        <v>305</v>
      </c>
      <c r="F9" s="5"/>
      <c r="G9" s="111"/>
      <c r="H9" s="112"/>
      <c r="I9" s="113"/>
      <c r="J9" s="130"/>
      <c r="K9" s="130"/>
      <c r="L9" s="131"/>
    </row>
    <row r="10" spans="1:12" ht="15.75" x14ac:dyDescent="0.25">
      <c r="A10" s="205"/>
      <c r="B10" s="120">
        <v>1</v>
      </c>
      <c r="C10" s="139" t="s">
        <v>6</v>
      </c>
      <c r="D10" s="141">
        <v>500</v>
      </c>
      <c r="E10" s="7" t="s">
        <v>219</v>
      </c>
      <c r="F10" s="7" t="s">
        <v>477</v>
      </c>
      <c r="G10" s="111">
        <f>B10*D10</f>
        <v>500</v>
      </c>
      <c r="H10" s="114">
        <f>G10</f>
        <v>500</v>
      </c>
      <c r="I10" s="113">
        <v>8</v>
      </c>
      <c r="J10" s="130"/>
      <c r="K10" s="130" t="s">
        <v>310</v>
      </c>
      <c r="L10" s="131" t="s">
        <v>316</v>
      </c>
    </row>
    <row r="11" spans="1:12" ht="15.75" x14ac:dyDescent="0.25">
      <c r="A11" s="205"/>
      <c r="B11" s="120">
        <v>1</v>
      </c>
      <c r="C11" s="139" t="s">
        <v>6</v>
      </c>
      <c r="D11" s="141">
        <v>400</v>
      </c>
      <c r="E11" s="7" t="s">
        <v>478</v>
      </c>
      <c r="F11" s="21" t="s">
        <v>500</v>
      </c>
      <c r="G11" s="111">
        <f>B11*D11</f>
        <v>400</v>
      </c>
      <c r="H11" s="114">
        <f>H10+G11</f>
        <v>900</v>
      </c>
      <c r="I11" s="115">
        <v>10</v>
      </c>
      <c r="J11" s="132"/>
      <c r="K11" s="132" t="s">
        <v>306</v>
      </c>
      <c r="L11" s="131" t="s">
        <v>30</v>
      </c>
    </row>
    <row r="12" spans="1:12" ht="5.0999999999999996" customHeight="1" x14ac:dyDescent="0.25">
      <c r="A12" s="213"/>
      <c r="B12" s="161"/>
      <c r="C12" s="162"/>
      <c r="D12" s="163"/>
      <c r="E12" s="164"/>
      <c r="F12" s="165"/>
      <c r="G12" s="166"/>
      <c r="H12" s="167"/>
      <c r="I12" s="168"/>
      <c r="J12" s="169"/>
      <c r="K12" s="169"/>
      <c r="L12" s="170"/>
    </row>
    <row r="13" spans="1:12" ht="5.0999999999999996" customHeight="1" x14ac:dyDescent="0.25">
      <c r="A13" s="205" t="s">
        <v>24</v>
      </c>
      <c r="B13" s="120"/>
      <c r="C13" s="139"/>
      <c r="D13" s="141"/>
      <c r="E13" s="7"/>
      <c r="F13" s="21"/>
      <c r="G13" s="111"/>
      <c r="H13" s="114"/>
      <c r="I13" s="115"/>
      <c r="J13" s="132"/>
      <c r="K13" s="132"/>
      <c r="L13" s="131"/>
    </row>
    <row r="14" spans="1:12" ht="47.25" x14ac:dyDescent="0.25">
      <c r="A14" s="205"/>
      <c r="B14" s="120">
        <v>3</v>
      </c>
      <c r="C14" s="139" t="s">
        <v>6</v>
      </c>
      <c r="D14" s="141">
        <v>150</v>
      </c>
      <c r="E14" s="7" t="s">
        <v>8</v>
      </c>
      <c r="F14" s="21" t="s">
        <v>502</v>
      </c>
      <c r="G14" s="176">
        <f t="shared" ref="G14:G31" si="0">B14*D14</f>
        <v>450</v>
      </c>
      <c r="H14" s="177">
        <f>H11+G14</f>
        <v>1350</v>
      </c>
      <c r="I14" s="178">
        <v>15</v>
      </c>
      <c r="J14" s="179">
        <v>40</v>
      </c>
      <c r="K14" s="179" t="s">
        <v>308</v>
      </c>
      <c r="L14" s="180"/>
    </row>
    <row r="15" spans="1:12" ht="47.25" x14ac:dyDescent="0.25">
      <c r="A15" s="205"/>
      <c r="B15" s="171">
        <v>3</v>
      </c>
      <c r="C15" s="172" t="s">
        <v>6</v>
      </c>
      <c r="D15" s="173">
        <v>150</v>
      </c>
      <c r="E15" s="174" t="s">
        <v>11</v>
      </c>
      <c r="F15" s="21" t="s">
        <v>502</v>
      </c>
      <c r="G15" s="176">
        <f t="shared" si="0"/>
        <v>450</v>
      </c>
      <c r="H15" s="177">
        <f>H14+G15</f>
        <v>1800</v>
      </c>
      <c r="I15" s="178">
        <v>18</v>
      </c>
      <c r="J15" s="179">
        <v>40</v>
      </c>
      <c r="K15" s="179" t="s">
        <v>308</v>
      </c>
      <c r="L15" s="180"/>
    </row>
    <row r="16" spans="1:12" ht="47.25" x14ac:dyDescent="0.25">
      <c r="A16" s="205"/>
      <c r="B16" s="171">
        <v>3</v>
      </c>
      <c r="C16" s="172" t="s">
        <v>6</v>
      </c>
      <c r="D16" s="173">
        <v>150</v>
      </c>
      <c r="E16" s="174" t="s">
        <v>12</v>
      </c>
      <c r="F16" s="21" t="s">
        <v>502</v>
      </c>
      <c r="G16" s="176">
        <f t="shared" si="0"/>
        <v>450</v>
      </c>
      <c r="H16" s="177">
        <f>H15+G16</f>
        <v>2250</v>
      </c>
      <c r="I16" s="178">
        <v>15</v>
      </c>
      <c r="J16" s="179">
        <v>40</v>
      </c>
      <c r="K16" s="179" t="s">
        <v>308</v>
      </c>
      <c r="L16" s="181"/>
    </row>
    <row r="17" spans="1:12" ht="63" x14ac:dyDescent="0.25">
      <c r="A17" s="205"/>
      <c r="B17" s="171">
        <v>4</v>
      </c>
      <c r="C17" s="172" t="s">
        <v>6</v>
      </c>
      <c r="D17" s="173">
        <v>100</v>
      </c>
      <c r="E17" s="174" t="s">
        <v>16</v>
      </c>
      <c r="F17" s="175" t="s">
        <v>501</v>
      </c>
      <c r="G17" s="176">
        <f t="shared" si="0"/>
        <v>400</v>
      </c>
      <c r="H17" s="177">
        <f t="shared" ref="H17:H22" si="1">H16+G17</f>
        <v>2650</v>
      </c>
      <c r="I17" s="178">
        <v>10</v>
      </c>
      <c r="J17" s="179">
        <v>60</v>
      </c>
      <c r="K17" s="179" t="s">
        <v>311</v>
      </c>
      <c r="L17" s="181"/>
    </row>
    <row r="18" spans="1:12" ht="15.75" x14ac:dyDescent="0.25">
      <c r="A18" s="205"/>
      <c r="B18" s="171"/>
      <c r="C18" s="172"/>
      <c r="D18" s="173"/>
      <c r="E18" s="174"/>
      <c r="F18" s="175"/>
      <c r="G18" s="176">
        <f t="shared" si="0"/>
        <v>0</v>
      </c>
      <c r="H18" s="177">
        <f t="shared" si="1"/>
        <v>2650</v>
      </c>
      <c r="I18" s="178"/>
      <c r="J18" s="179"/>
      <c r="K18" s="179"/>
      <c r="L18" s="181"/>
    </row>
    <row r="19" spans="1:12" ht="15.75" x14ac:dyDescent="0.25">
      <c r="A19" s="205"/>
      <c r="B19" s="171"/>
      <c r="C19" s="172"/>
      <c r="D19" s="173"/>
      <c r="E19" s="174"/>
      <c r="F19" s="175"/>
      <c r="G19" s="176">
        <f t="shared" si="0"/>
        <v>0</v>
      </c>
      <c r="H19" s="177">
        <f t="shared" si="1"/>
        <v>2650</v>
      </c>
      <c r="I19" s="178"/>
      <c r="J19" s="179"/>
      <c r="K19" s="179"/>
      <c r="L19" s="181"/>
    </row>
    <row r="20" spans="1:12" ht="15.75" x14ac:dyDescent="0.25">
      <c r="A20" s="205"/>
      <c r="B20" s="171"/>
      <c r="C20" s="172"/>
      <c r="D20" s="173"/>
      <c r="E20" s="174"/>
      <c r="F20" s="175"/>
      <c r="G20" s="176">
        <f t="shared" si="0"/>
        <v>0</v>
      </c>
      <c r="H20" s="177">
        <f t="shared" si="1"/>
        <v>2650</v>
      </c>
      <c r="I20" s="178"/>
      <c r="J20" s="179"/>
      <c r="K20" s="179"/>
      <c r="L20" s="181"/>
    </row>
    <row r="21" spans="1:12" ht="15.75" x14ac:dyDescent="0.25">
      <c r="A21" s="205"/>
      <c r="B21" s="171"/>
      <c r="C21" s="172"/>
      <c r="D21" s="173"/>
      <c r="E21" s="174"/>
      <c r="F21" s="175"/>
      <c r="G21" s="176">
        <f t="shared" si="0"/>
        <v>0</v>
      </c>
      <c r="H21" s="177">
        <f t="shared" si="1"/>
        <v>2650</v>
      </c>
      <c r="I21" s="178"/>
      <c r="J21" s="179"/>
      <c r="K21" s="179"/>
      <c r="L21" s="180"/>
    </row>
    <row r="22" spans="1:12" ht="15.75" x14ac:dyDescent="0.25">
      <c r="A22" s="205"/>
      <c r="B22" s="171"/>
      <c r="C22" s="172"/>
      <c r="D22" s="173"/>
      <c r="E22" s="174"/>
      <c r="F22" s="175"/>
      <c r="G22" s="176">
        <f t="shared" si="0"/>
        <v>0</v>
      </c>
      <c r="H22" s="177">
        <f t="shared" si="1"/>
        <v>2650</v>
      </c>
      <c r="I22" s="178"/>
      <c r="J22" s="179"/>
      <c r="K22" s="179"/>
      <c r="L22" s="180"/>
    </row>
    <row r="23" spans="1:12" ht="15.75" x14ac:dyDescent="0.25">
      <c r="A23" s="205"/>
      <c r="B23" s="171"/>
      <c r="C23" s="172"/>
      <c r="D23" s="173"/>
      <c r="E23" s="174"/>
      <c r="F23" s="175"/>
      <c r="G23" s="176">
        <f t="shared" si="0"/>
        <v>0</v>
      </c>
      <c r="H23" s="177">
        <f>H22+G23</f>
        <v>2650</v>
      </c>
      <c r="I23" s="178"/>
      <c r="J23" s="179"/>
      <c r="K23" s="179"/>
      <c r="L23" s="180"/>
    </row>
    <row r="24" spans="1:12" ht="15.75" x14ac:dyDescent="0.25">
      <c r="A24" s="205"/>
      <c r="B24" s="171"/>
      <c r="C24" s="172"/>
      <c r="D24" s="173"/>
      <c r="E24" s="174"/>
      <c r="F24" s="175"/>
      <c r="G24" s="176">
        <f t="shared" si="0"/>
        <v>0</v>
      </c>
      <c r="H24" s="177">
        <f>H23+G24</f>
        <v>2650</v>
      </c>
      <c r="I24" s="178"/>
      <c r="J24" s="179"/>
      <c r="K24" s="179"/>
      <c r="L24" s="181"/>
    </row>
    <row r="25" spans="1:12" ht="15.75" x14ac:dyDescent="0.25">
      <c r="A25" s="205"/>
      <c r="B25" s="171"/>
      <c r="C25" s="172"/>
      <c r="D25" s="173"/>
      <c r="E25" s="174"/>
      <c r="F25" s="175"/>
      <c r="G25" s="176">
        <f t="shared" si="0"/>
        <v>0</v>
      </c>
      <c r="H25" s="177">
        <f>H24+G25</f>
        <v>2650</v>
      </c>
      <c r="I25" s="178"/>
      <c r="J25" s="179"/>
      <c r="K25" s="179"/>
      <c r="L25" s="181"/>
    </row>
    <row r="26" spans="1:12" ht="15.75" x14ac:dyDescent="0.25">
      <c r="A26" s="205"/>
      <c r="B26" s="171"/>
      <c r="C26" s="172"/>
      <c r="D26" s="173"/>
      <c r="E26" s="174"/>
      <c r="F26" s="175"/>
      <c r="G26" s="176">
        <f t="shared" si="0"/>
        <v>0</v>
      </c>
      <c r="H26" s="177">
        <f t="shared" ref="H26:H31" si="2">H25+G26</f>
        <v>2650</v>
      </c>
      <c r="I26" s="178"/>
      <c r="J26" s="179"/>
      <c r="K26" s="179"/>
      <c r="L26" s="181"/>
    </row>
    <row r="27" spans="1:12" ht="15.75" x14ac:dyDescent="0.25">
      <c r="A27" s="205"/>
      <c r="B27" s="171"/>
      <c r="C27" s="172"/>
      <c r="D27" s="173"/>
      <c r="E27" s="174"/>
      <c r="F27" s="175"/>
      <c r="G27" s="176">
        <f t="shared" si="0"/>
        <v>0</v>
      </c>
      <c r="H27" s="177">
        <f t="shared" si="2"/>
        <v>2650</v>
      </c>
      <c r="I27" s="178"/>
      <c r="J27" s="179"/>
      <c r="K27" s="179"/>
      <c r="L27" s="181"/>
    </row>
    <row r="28" spans="1:12" ht="15.75" hidden="1" x14ac:dyDescent="0.25">
      <c r="A28" s="205"/>
      <c r="B28" s="171"/>
      <c r="C28" s="172"/>
      <c r="D28" s="173"/>
      <c r="E28" s="174"/>
      <c r="F28" s="175"/>
      <c r="G28" s="176">
        <f t="shared" si="0"/>
        <v>0</v>
      </c>
      <c r="H28" s="177">
        <f t="shared" si="2"/>
        <v>2650</v>
      </c>
      <c r="I28" s="178"/>
      <c r="J28" s="179"/>
      <c r="K28" s="179"/>
      <c r="L28" s="180"/>
    </row>
    <row r="29" spans="1:12" ht="15.75" x14ac:dyDescent="0.25">
      <c r="A29" s="205"/>
      <c r="B29" s="171"/>
      <c r="C29" s="172"/>
      <c r="D29" s="173"/>
      <c r="E29" s="174"/>
      <c r="F29" s="175"/>
      <c r="G29" s="176">
        <f t="shared" si="0"/>
        <v>0</v>
      </c>
      <c r="H29" s="177">
        <f t="shared" si="2"/>
        <v>2650</v>
      </c>
      <c r="I29" s="178"/>
      <c r="J29" s="179"/>
      <c r="K29" s="179"/>
      <c r="L29" s="181"/>
    </row>
    <row r="30" spans="1:12" ht="15.75" x14ac:dyDescent="0.25">
      <c r="A30" s="205"/>
      <c r="B30" s="171"/>
      <c r="C30" s="172"/>
      <c r="D30" s="173"/>
      <c r="E30" s="174"/>
      <c r="F30" s="175"/>
      <c r="G30" s="176">
        <f t="shared" si="0"/>
        <v>0</v>
      </c>
      <c r="H30" s="177">
        <f t="shared" si="2"/>
        <v>2650</v>
      </c>
      <c r="I30" s="178"/>
      <c r="J30" s="179"/>
      <c r="K30" s="179"/>
      <c r="L30" s="181"/>
    </row>
    <row r="31" spans="1:12" ht="15.75" x14ac:dyDescent="0.25">
      <c r="A31" s="205"/>
      <c r="B31" s="171"/>
      <c r="C31" s="172"/>
      <c r="D31" s="173"/>
      <c r="E31" s="174"/>
      <c r="F31" s="175"/>
      <c r="G31" s="176">
        <f t="shared" si="0"/>
        <v>0</v>
      </c>
      <c r="H31" s="177">
        <f t="shared" si="2"/>
        <v>2650</v>
      </c>
      <c r="I31" s="178"/>
      <c r="J31" s="179"/>
      <c r="K31" s="179"/>
      <c r="L31" s="180"/>
    </row>
    <row r="32" spans="1:12" ht="5.0999999999999996" customHeight="1" x14ac:dyDescent="0.25">
      <c r="A32" s="205"/>
      <c r="B32" s="161"/>
      <c r="C32" s="162"/>
      <c r="D32" s="163"/>
      <c r="E32" s="164"/>
      <c r="F32" s="165"/>
      <c r="G32" s="166"/>
      <c r="H32" s="167"/>
      <c r="I32" s="168"/>
      <c r="J32" s="169"/>
      <c r="K32" s="169"/>
      <c r="L32" s="170"/>
    </row>
    <row r="33" spans="1:12" ht="5.0999999999999996" customHeight="1" x14ac:dyDescent="0.25">
      <c r="A33" s="204" t="s">
        <v>23</v>
      </c>
      <c r="B33" s="120"/>
      <c r="C33" s="139"/>
      <c r="D33" s="141"/>
      <c r="E33" s="7"/>
      <c r="F33" s="21"/>
      <c r="G33" s="111"/>
      <c r="H33" s="114"/>
      <c r="I33" s="115"/>
      <c r="J33" s="132"/>
      <c r="K33" s="132"/>
      <c r="L33" s="131"/>
    </row>
    <row r="34" spans="1:12" ht="15.75" x14ac:dyDescent="0.25">
      <c r="A34" s="205"/>
      <c r="B34" s="120">
        <v>1</v>
      </c>
      <c r="C34" s="139" t="s">
        <v>6</v>
      </c>
      <c r="D34" s="141">
        <v>150</v>
      </c>
      <c r="E34" s="7" t="s">
        <v>219</v>
      </c>
      <c r="F34" s="7" t="s">
        <v>420</v>
      </c>
      <c r="G34" s="111">
        <f t="shared" ref="G34:G35" si="3">B34*D34</f>
        <v>150</v>
      </c>
      <c r="H34" s="114">
        <f>H31+G34</f>
        <v>2800</v>
      </c>
      <c r="I34" s="115">
        <v>5</v>
      </c>
      <c r="J34" s="132"/>
      <c r="K34" s="132"/>
      <c r="L34" s="131" t="s">
        <v>423</v>
      </c>
    </row>
    <row r="35" spans="1:12" ht="15.75" x14ac:dyDescent="0.25">
      <c r="A35" s="205"/>
      <c r="B35" s="120">
        <v>1</v>
      </c>
      <c r="C35" s="139" t="s">
        <v>6</v>
      </c>
      <c r="D35" s="141"/>
      <c r="E35" s="7"/>
      <c r="F35" s="7" t="s">
        <v>178</v>
      </c>
      <c r="G35" s="111">
        <f t="shared" si="3"/>
        <v>0</v>
      </c>
      <c r="H35" s="114">
        <f>H34+G35</f>
        <v>2800</v>
      </c>
      <c r="I35" s="115"/>
      <c r="J35" s="132"/>
      <c r="K35" s="132"/>
      <c r="L35" s="131"/>
    </row>
    <row r="36" spans="1:12" ht="15.75" x14ac:dyDescent="0.25">
      <c r="A36" s="205"/>
      <c r="B36" s="108"/>
      <c r="C36" s="109"/>
      <c r="D36" s="7"/>
      <c r="E36" s="7"/>
      <c r="F36" s="7" t="s">
        <v>22</v>
      </c>
      <c r="G36" s="56"/>
      <c r="H36" s="125">
        <f>SUM(G8:G35)</f>
        <v>2800</v>
      </c>
      <c r="I36" s="214">
        <f>SUM(I8:I35)</f>
        <v>96</v>
      </c>
      <c r="J36" s="215"/>
      <c r="K36" s="138" t="s">
        <v>367</v>
      </c>
      <c r="L36" s="131"/>
    </row>
    <row r="37" spans="1:12" ht="18.75" x14ac:dyDescent="0.25">
      <c r="A37" s="206"/>
      <c r="B37" s="18"/>
      <c r="C37" s="6"/>
      <c r="D37" s="5"/>
      <c r="E37" s="110" t="s">
        <v>31</v>
      </c>
      <c r="F37" s="126">
        <f>SUM(G8:G35)</f>
        <v>2800</v>
      </c>
      <c r="G37" s="47"/>
      <c r="H37" s="127"/>
      <c r="I37" s="115"/>
      <c r="J37" s="115"/>
      <c r="K37" s="115"/>
      <c r="L37" s="128"/>
    </row>
    <row r="38" spans="1:12" ht="5.0999999999999996" customHeight="1" x14ac:dyDescent="0.3">
      <c r="A38" s="207"/>
      <c r="B38" s="25"/>
      <c r="C38" s="26"/>
      <c r="D38" s="27"/>
      <c r="E38" s="27"/>
      <c r="F38" s="28"/>
      <c r="G38" s="59"/>
      <c r="H38" s="129"/>
      <c r="I38" s="60"/>
      <c r="J38" s="60"/>
      <c r="K38" s="60"/>
      <c r="L38" s="29"/>
    </row>
    <row r="39" spans="1:12" x14ac:dyDescent="0.25">
      <c r="A39" s="150"/>
      <c r="B39" s="151"/>
      <c r="C39" s="152"/>
      <c r="D39" s="151"/>
      <c r="E39" s="151"/>
      <c r="F39" s="153"/>
      <c r="G39" s="151"/>
      <c r="H39" s="151"/>
      <c r="I39" s="152"/>
      <c r="J39" s="152"/>
      <c r="K39" s="152"/>
      <c r="L39" s="154"/>
    </row>
    <row r="40" spans="1:12" x14ac:dyDescent="0.25">
      <c r="A40" s="155"/>
      <c r="B40" s="156"/>
      <c r="C40" s="157"/>
      <c r="D40" s="156"/>
      <c r="E40" s="156"/>
      <c r="F40" s="158"/>
      <c r="G40" s="156"/>
      <c r="H40" s="156"/>
      <c r="I40" s="157"/>
      <c r="J40" s="157"/>
      <c r="K40" s="157"/>
      <c r="L40" s="159"/>
    </row>
    <row r="41" spans="1:12" x14ac:dyDescent="0.25">
      <c r="A41" s="155"/>
      <c r="B41" s="156"/>
      <c r="C41" s="157"/>
      <c r="D41" s="156"/>
      <c r="E41" s="156"/>
      <c r="F41" s="158"/>
      <c r="G41" s="156"/>
      <c r="H41" s="156"/>
      <c r="I41" s="157"/>
      <c r="J41" s="157"/>
      <c r="K41" s="157"/>
      <c r="L41" s="159"/>
    </row>
    <row r="42" spans="1:12" x14ac:dyDescent="0.25">
      <c r="A42" s="155"/>
      <c r="B42" s="156"/>
      <c r="C42" s="157"/>
      <c r="D42" s="156"/>
      <c r="E42" s="156"/>
      <c r="F42" s="158"/>
      <c r="G42" s="156"/>
      <c r="H42" s="156"/>
      <c r="I42" s="157"/>
      <c r="J42" s="157"/>
      <c r="K42" s="157"/>
      <c r="L42" s="159"/>
    </row>
    <row r="43" spans="1:12" x14ac:dyDescent="0.25">
      <c r="A43" s="155"/>
      <c r="B43" s="156"/>
      <c r="C43" s="157"/>
      <c r="D43" s="156"/>
      <c r="E43" s="156"/>
      <c r="F43" s="158"/>
      <c r="G43" s="156"/>
      <c r="H43" s="156"/>
      <c r="I43" s="157"/>
      <c r="J43" s="157"/>
      <c r="K43" s="157"/>
      <c r="L43" s="159"/>
    </row>
    <row r="44" spans="1:12" x14ac:dyDescent="0.25">
      <c r="A44" s="155"/>
      <c r="B44" s="156"/>
      <c r="C44" s="157"/>
      <c r="D44" s="156"/>
      <c r="E44" s="156"/>
      <c r="F44" s="158"/>
      <c r="G44" s="156"/>
      <c r="H44" s="156"/>
      <c r="I44" s="157"/>
      <c r="J44" s="157"/>
      <c r="K44" s="157"/>
      <c r="L44" s="159"/>
    </row>
    <row r="45" spans="1:12" x14ac:dyDescent="0.25">
      <c r="A45" s="155"/>
      <c r="B45" s="156"/>
      <c r="C45" s="157"/>
      <c r="D45" s="156"/>
      <c r="E45" s="156"/>
      <c r="F45" s="158"/>
      <c r="G45" s="156"/>
      <c r="H45" s="156"/>
      <c r="I45" s="157"/>
      <c r="J45" s="157"/>
      <c r="K45" s="157"/>
      <c r="L45" s="159"/>
    </row>
    <row r="46" spans="1:12" x14ac:dyDescent="0.25">
      <c r="A46" s="155"/>
      <c r="B46" s="156"/>
      <c r="C46" s="157"/>
      <c r="D46" s="156"/>
      <c r="E46" s="156"/>
      <c r="F46" s="158"/>
      <c r="G46" s="156"/>
      <c r="H46" s="156"/>
      <c r="I46" s="157"/>
      <c r="J46" s="157"/>
      <c r="K46" s="157"/>
      <c r="L46" s="159"/>
    </row>
    <row r="47" spans="1:12" x14ac:dyDescent="0.25">
      <c r="A47" s="155"/>
      <c r="B47" s="156"/>
      <c r="C47" s="157"/>
      <c r="D47" s="156"/>
      <c r="E47" s="156"/>
      <c r="F47" s="158"/>
      <c r="G47" s="156"/>
      <c r="H47" s="156"/>
      <c r="I47" s="157"/>
      <c r="J47" s="157"/>
      <c r="K47" s="157"/>
      <c r="L47" s="159"/>
    </row>
  </sheetData>
  <mergeCells count="7">
    <mergeCell ref="A1:G1"/>
    <mergeCell ref="H1:L1"/>
    <mergeCell ref="E2:L4"/>
    <mergeCell ref="A7:A12"/>
    <mergeCell ref="A13:A32"/>
    <mergeCell ref="A33:A38"/>
    <mergeCell ref="I36:J36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 – 18:30 Uhr&amp;R&amp;"-,Fett"&amp;16-- Gruppe 2 --</oddHeader>
    <oddFooter>&amp;L&amp;G&amp;C&amp;F&amp;RMarcel Bott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C49C-64BE-4AE7-BC3B-C08CE40DE3AD}">
  <dimension ref="A1:J44"/>
  <sheetViews>
    <sheetView zoomScaleNormal="100" workbookViewId="0">
      <selection activeCell="F31" sqref="F31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0</v>
      </c>
      <c r="B1" s="192"/>
      <c r="C1" s="192"/>
      <c r="D1" s="192"/>
      <c r="E1" s="192"/>
      <c r="F1" s="192"/>
      <c r="G1" s="192"/>
      <c r="H1" s="189">
        <v>43502</v>
      </c>
      <c r="I1" s="190"/>
      <c r="J1" s="190"/>
    </row>
    <row r="2" spans="1:10" ht="25.5" customHeight="1" x14ac:dyDescent="0.3">
      <c r="A2" s="61" t="s">
        <v>32</v>
      </c>
      <c r="B2" s="62"/>
      <c r="C2" s="63"/>
      <c r="D2" s="64"/>
      <c r="E2" s="193" t="s">
        <v>34</v>
      </c>
      <c r="F2" s="193"/>
      <c r="G2" s="193"/>
      <c r="H2" s="193"/>
      <c r="I2" s="193"/>
      <c r="J2" s="194"/>
    </row>
    <row r="3" spans="1:10" ht="25.5" customHeight="1" x14ac:dyDescent="0.3">
      <c r="A3" s="65"/>
      <c r="B3" s="66"/>
      <c r="C3" s="67"/>
      <c r="D3" s="68"/>
      <c r="E3" s="193"/>
      <c r="F3" s="193"/>
      <c r="G3" s="193"/>
      <c r="H3" s="193"/>
      <c r="I3" s="193"/>
      <c r="J3" s="194"/>
    </row>
    <row r="4" spans="1:10" ht="25.5" customHeight="1" x14ac:dyDescent="0.3">
      <c r="A4" s="69"/>
      <c r="B4" s="70"/>
      <c r="C4" s="71"/>
      <c r="D4" s="72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184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83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83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83"/>
      <c r="B10" s="18"/>
      <c r="C10" s="6"/>
      <c r="D10" s="19"/>
      <c r="E10" s="5"/>
      <c r="F10" s="5"/>
      <c r="G10" s="47"/>
      <c r="H10" s="45"/>
      <c r="I10" s="46"/>
      <c r="J10" s="17"/>
    </row>
    <row r="11" spans="1:10" ht="18.75" x14ac:dyDescent="0.25">
      <c r="A11" s="183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185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182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83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83"/>
      <c r="B15" s="18">
        <v>1</v>
      </c>
      <c r="C15" s="6" t="s">
        <v>6</v>
      </c>
      <c r="D15" s="19">
        <v>50</v>
      </c>
      <c r="E15" s="5" t="s">
        <v>8</v>
      </c>
      <c r="F15" s="21" t="s">
        <v>55</v>
      </c>
      <c r="G15" s="47">
        <f t="shared" ref="G15:G23" si="0">B15*D15</f>
        <v>50</v>
      </c>
      <c r="H15" s="48">
        <f>H11+G15</f>
        <v>350</v>
      </c>
      <c r="I15" s="49">
        <v>2</v>
      </c>
      <c r="J15" s="17" t="s">
        <v>28</v>
      </c>
    </row>
    <row r="16" spans="1:10" ht="31.5" x14ac:dyDescent="0.25">
      <c r="A16" s="183"/>
      <c r="B16" s="18">
        <v>1</v>
      </c>
      <c r="C16" s="6" t="s">
        <v>6</v>
      </c>
      <c r="D16" s="19">
        <v>100</v>
      </c>
      <c r="E16" s="5" t="s">
        <v>8</v>
      </c>
      <c r="F16" s="21" t="s">
        <v>43</v>
      </c>
      <c r="G16" s="47">
        <f t="shared" si="0"/>
        <v>100</v>
      </c>
      <c r="H16" s="48">
        <f>H15+G16</f>
        <v>450</v>
      </c>
      <c r="I16" s="49">
        <v>2</v>
      </c>
      <c r="J16" s="17" t="s">
        <v>29</v>
      </c>
    </row>
    <row r="17" spans="1:10" ht="18.75" x14ac:dyDescent="0.25">
      <c r="A17" s="183"/>
      <c r="B17" s="18">
        <v>1</v>
      </c>
      <c r="C17" s="6" t="s">
        <v>6</v>
      </c>
      <c r="D17" s="19">
        <v>100</v>
      </c>
      <c r="E17" s="5" t="s">
        <v>8</v>
      </c>
      <c r="F17" s="21" t="s">
        <v>44</v>
      </c>
      <c r="G17" s="47">
        <f t="shared" si="0"/>
        <v>100</v>
      </c>
      <c r="H17" s="48">
        <f t="shared" ref="H17:H24" si="1">H16+G17</f>
        <v>550</v>
      </c>
      <c r="I17" s="49">
        <v>2</v>
      </c>
      <c r="J17" s="17"/>
    </row>
    <row r="18" spans="1:10" ht="18.75" x14ac:dyDescent="0.25">
      <c r="A18" s="183"/>
      <c r="B18" s="18"/>
      <c r="C18" s="6"/>
      <c r="D18" s="19"/>
      <c r="E18" s="5"/>
      <c r="F18" s="21"/>
      <c r="G18" s="47">
        <f t="shared" si="0"/>
        <v>0</v>
      </c>
      <c r="H18" s="48">
        <f t="shared" si="1"/>
        <v>550</v>
      </c>
      <c r="I18" s="49"/>
      <c r="J18" s="17"/>
    </row>
    <row r="19" spans="1:10" ht="18.75" x14ac:dyDescent="0.25">
      <c r="A19" s="183"/>
      <c r="B19" s="18">
        <v>1</v>
      </c>
      <c r="C19" s="6" t="s">
        <v>6</v>
      </c>
      <c r="D19" s="19">
        <v>50</v>
      </c>
      <c r="E19" s="5" t="s">
        <v>12</v>
      </c>
      <c r="F19" s="21" t="s">
        <v>45</v>
      </c>
      <c r="G19" s="47">
        <f t="shared" si="0"/>
        <v>50</v>
      </c>
      <c r="H19" s="48">
        <f t="shared" si="1"/>
        <v>600</v>
      </c>
      <c r="I19" s="49">
        <v>1</v>
      </c>
      <c r="J19" s="17" t="s">
        <v>29</v>
      </c>
    </row>
    <row r="20" spans="1:10" ht="18.75" x14ac:dyDescent="0.25">
      <c r="A20" s="183"/>
      <c r="B20" s="18">
        <v>1</v>
      </c>
      <c r="C20" s="6" t="s">
        <v>6</v>
      </c>
      <c r="D20" s="19">
        <v>100</v>
      </c>
      <c r="E20" s="5" t="s">
        <v>12</v>
      </c>
      <c r="F20" s="21" t="s">
        <v>46</v>
      </c>
      <c r="G20" s="47">
        <f t="shared" si="0"/>
        <v>100</v>
      </c>
      <c r="H20" s="48">
        <f t="shared" si="1"/>
        <v>700</v>
      </c>
      <c r="I20" s="49">
        <v>2</v>
      </c>
      <c r="J20" s="17" t="s">
        <v>28</v>
      </c>
    </row>
    <row r="21" spans="1:10" ht="31.5" x14ac:dyDescent="0.25">
      <c r="A21" s="183"/>
      <c r="B21" s="18">
        <v>1</v>
      </c>
      <c r="C21" s="6" t="s">
        <v>6</v>
      </c>
      <c r="D21" s="19">
        <v>50</v>
      </c>
      <c r="E21" s="5" t="s">
        <v>11</v>
      </c>
      <c r="F21" s="21" t="s">
        <v>14</v>
      </c>
      <c r="G21" s="47">
        <f t="shared" si="0"/>
        <v>50</v>
      </c>
      <c r="H21" s="48">
        <f t="shared" si="1"/>
        <v>750</v>
      </c>
      <c r="I21" s="49">
        <v>2</v>
      </c>
      <c r="J21" s="17" t="s">
        <v>28</v>
      </c>
    </row>
    <row r="22" spans="1:10" ht="18.75" x14ac:dyDescent="0.25">
      <c r="A22" s="183"/>
      <c r="B22" s="18">
        <v>1</v>
      </c>
      <c r="C22" s="6" t="s">
        <v>6</v>
      </c>
      <c r="D22" s="19">
        <v>100</v>
      </c>
      <c r="E22" s="5" t="s">
        <v>11</v>
      </c>
      <c r="F22" s="21" t="s">
        <v>48</v>
      </c>
      <c r="G22" s="47">
        <f t="shared" si="0"/>
        <v>100</v>
      </c>
      <c r="H22" s="48">
        <f t="shared" si="1"/>
        <v>850</v>
      </c>
      <c r="I22" s="49">
        <v>3</v>
      </c>
      <c r="J22" s="17"/>
    </row>
    <row r="23" spans="1:10" ht="18.75" x14ac:dyDescent="0.25">
      <c r="A23" s="183"/>
      <c r="B23" s="18">
        <v>1</v>
      </c>
      <c r="C23" s="6" t="s">
        <v>6</v>
      </c>
      <c r="D23" s="19">
        <v>50</v>
      </c>
      <c r="E23" s="5" t="s">
        <v>16</v>
      </c>
      <c r="F23" s="21" t="s">
        <v>49</v>
      </c>
      <c r="G23" s="47">
        <f t="shared" si="0"/>
        <v>50</v>
      </c>
      <c r="H23" s="48">
        <f t="shared" si="1"/>
        <v>900</v>
      </c>
      <c r="I23" s="49">
        <v>2</v>
      </c>
      <c r="J23" s="17"/>
    </row>
    <row r="24" spans="1:10" ht="18.75" x14ac:dyDescent="0.25">
      <c r="A24" s="183"/>
      <c r="B24" s="18"/>
      <c r="C24" s="6"/>
      <c r="D24" s="19"/>
      <c r="E24" s="5"/>
      <c r="F24" s="21"/>
      <c r="G24" s="47"/>
      <c r="H24" s="48">
        <f t="shared" si="1"/>
        <v>900</v>
      </c>
      <c r="I24" s="49"/>
      <c r="J24" s="17"/>
    </row>
    <row r="25" spans="1:10" ht="18.75" x14ac:dyDescent="0.25">
      <c r="A25" s="183"/>
      <c r="B25" s="22" t="s">
        <v>9</v>
      </c>
      <c r="C25" s="6"/>
      <c r="D25" s="19"/>
      <c r="E25" s="5"/>
      <c r="F25" s="21"/>
      <c r="G25" s="47"/>
      <c r="H25" s="48"/>
      <c r="I25" s="49"/>
      <c r="J25" s="17"/>
    </row>
    <row r="26" spans="1:10" ht="18.75" x14ac:dyDescent="0.25">
      <c r="A26" s="183"/>
      <c r="B26" s="18">
        <v>1</v>
      </c>
      <c r="C26" s="6" t="s">
        <v>6</v>
      </c>
      <c r="D26" s="19">
        <v>150</v>
      </c>
      <c r="E26" s="5" t="s">
        <v>8</v>
      </c>
      <c r="F26" s="21" t="s">
        <v>18</v>
      </c>
      <c r="G26" s="47">
        <f t="shared" ref="G26:G32" si="2">B26*D26</f>
        <v>150</v>
      </c>
      <c r="H26" s="48">
        <f>H24+G26</f>
        <v>1050</v>
      </c>
      <c r="I26" s="49">
        <v>3</v>
      </c>
      <c r="J26" s="17" t="s">
        <v>30</v>
      </c>
    </row>
    <row r="27" spans="1:10" ht="18.75" x14ac:dyDescent="0.25">
      <c r="A27" s="183"/>
      <c r="B27" s="18">
        <v>1</v>
      </c>
      <c r="C27" s="6" t="s">
        <v>6</v>
      </c>
      <c r="D27" s="19">
        <v>150</v>
      </c>
      <c r="E27" s="5" t="s">
        <v>12</v>
      </c>
      <c r="F27" s="21" t="s">
        <v>50</v>
      </c>
      <c r="G27" s="47">
        <f t="shared" si="2"/>
        <v>150</v>
      </c>
      <c r="H27" s="48">
        <f t="shared" ref="H27:H32" si="3">H26+G27</f>
        <v>1200</v>
      </c>
      <c r="I27" s="49">
        <v>3</v>
      </c>
      <c r="J27" s="17" t="s">
        <v>30</v>
      </c>
    </row>
    <row r="28" spans="1:10" ht="18.75" x14ac:dyDescent="0.25">
      <c r="A28" s="183"/>
      <c r="B28" s="18">
        <v>1</v>
      </c>
      <c r="C28" s="6" t="s">
        <v>6</v>
      </c>
      <c r="D28" s="19">
        <v>50</v>
      </c>
      <c r="E28" s="5" t="s">
        <v>16</v>
      </c>
      <c r="F28" s="21" t="s">
        <v>19</v>
      </c>
      <c r="G28" s="47">
        <f t="shared" si="2"/>
        <v>50</v>
      </c>
      <c r="H28" s="48">
        <f t="shared" si="3"/>
        <v>1250</v>
      </c>
      <c r="I28" s="49">
        <v>2</v>
      </c>
      <c r="J28" s="17"/>
    </row>
    <row r="29" spans="1:10" ht="31.5" x14ac:dyDescent="0.25">
      <c r="A29" s="183"/>
      <c r="B29" s="18">
        <v>4</v>
      </c>
      <c r="C29" s="6" t="s">
        <v>6</v>
      </c>
      <c r="D29" s="19">
        <v>50</v>
      </c>
      <c r="E29" s="5" t="s">
        <v>51</v>
      </c>
      <c r="F29" s="21" t="s">
        <v>56</v>
      </c>
      <c r="G29" s="47">
        <f t="shared" si="2"/>
        <v>200</v>
      </c>
      <c r="H29" s="48">
        <f t="shared" si="3"/>
        <v>1450</v>
      </c>
      <c r="I29" s="49">
        <v>12</v>
      </c>
      <c r="J29" s="17" t="s">
        <v>54</v>
      </c>
    </row>
    <row r="30" spans="1:10" ht="18.75" x14ac:dyDescent="0.25">
      <c r="A30" s="183"/>
      <c r="B30" s="18">
        <v>1</v>
      </c>
      <c r="C30" s="6" t="s">
        <v>6</v>
      </c>
      <c r="D30" s="19">
        <v>200</v>
      </c>
      <c r="E30" s="5" t="s">
        <v>11</v>
      </c>
      <c r="F30" s="21" t="s">
        <v>57</v>
      </c>
      <c r="G30" s="47">
        <f t="shared" si="2"/>
        <v>200</v>
      </c>
      <c r="H30" s="48">
        <f t="shared" si="3"/>
        <v>1650</v>
      </c>
      <c r="I30" s="49">
        <v>5</v>
      </c>
      <c r="J30" s="17"/>
    </row>
    <row r="31" spans="1:10" ht="18.75" x14ac:dyDescent="0.25">
      <c r="A31" s="183"/>
      <c r="B31" s="18">
        <v>3</v>
      </c>
      <c r="C31" s="6" t="s">
        <v>6</v>
      </c>
      <c r="D31" s="19">
        <v>100</v>
      </c>
      <c r="E31" s="5" t="s">
        <v>51</v>
      </c>
      <c r="F31" s="21" t="s">
        <v>58</v>
      </c>
      <c r="G31" s="47">
        <f t="shared" si="2"/>
        <v>300</v>
      </c>
      <c r="H31" s="48">
        <f t="shared" si="3"/>
        <v>1950</v>
      </c>
      <c r="I31" s="49">
        <v>12</v>
      </c>
      <c r="J31" s="17" t="s">
        <v>54</v>
      </c>
    </row>
    <row r="32" spans="1:10" ht="18.75" x14ac:dyDescent="0.25">
      <c r="A32" s="183"/>
      <c r="B32" s="18">
        <v>1</v>
      </c>
      <c r="C32" s="6" t="s">
        <v>6</v>
      </c>
      <c r="D32" s="19">
        <v>200</v>
      </c>
      <c r="E32" s="5" t="s">
        <v>12</v>
      </c>
      <c r="F32" s="21" t="s">
        <v>57</v>
      </c>
      <c r="G32" s="47">
        <f t="shared" si="2"/>
        <v>200</v>
      </c>
      <c r="H32" s="48">
        <f t="shared" si="3"/>
        <v>2150</v>
      </c>
      <c r="I32" s="49">
        <v>4</v>
      </c>
      <c r="J32" s="17"/>
    </row>
    <row r="33" spans="1:10" ht="9.75" customHeight="1" x14ac:dyDescent="0.25">
      <c r="A33" s="183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.75" customHeight="1" x14ac:dyDescent="0.25">
      <c r="A34" s="186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83"/>
      <c r="B35" s="18">
        <v>1</v>
      </c>
      <c r="C35" s="6" t="s">
        <v>6</v>
      </c>
      <c r="D35" s="19">
        <v>100</v>
      </c>
      <c r="E35" s="5" t="s">
        <v>20</v>
      </c>
      <c r="F35" s="5"/>
      <c r="G35" s="47">
        <f t="shared" ref="G35:G36" si="4">B35*D35</f>
        <v>100</v>
      </c>
      <c r="H35" s="48">
        <f>H32+G35</f>
        <v>2250</v>
      </c>
      <c r="I35" s="49">
        <v>3</v>
      </c>
      <c r="J35" s="17"/>
    </row>
    <row r="36" spans="1:10" ht="31.5" x14ac:dyDescent="0.25">
      <c r="A36" s="183"/>
      <c r="B36" s="18">
        <v>1</v>
      </c>
      <c r="C36" s="6" t="s">
        <v>6</v>
      </c>
      <c r="D36" s="19"/>
      <c r="E36" s="5" t="s">
        <v>33</v>
      </c>
      <c r="F36" s="21" t="s">
        <v>21</v>
      </c>
      <c r="G36" s="47">
        <f t="shared" si="4"/>
        <v>0</v>
      </c>
      <c r="H36" s="48">
        <f>H35+G36</f>
        <v>2250</v>
      </c>
      <c r="I36" s="49"/>
      <c r="J36" s="17"/>
    </row>
    <row r="37" spans="1:10" ht="18.75" x14ac:dyDescent="0.25">
      <c r="A37" s="183"/>
      <c r="B37" s="18"/>
      <c r="C37" s="6"/>
      <c r="D37" s="5"/>
      <c r="E37" s="5" t="s">
        <v>22</v>
      </c>
      <c r="F37" s="5"/>
      <c r="G37" s="56"/>
      <c r="H37" s="57">
        <f>SUM(G8:G36)</f>
        <v>2250</v>
      </c>
      <c r="I37" s="57">
        <f>SUM(I8:I36)</f>
        <v>83</v>
      </c>
      <c r="J37" s="17"/>
    </row>
    <row r="38" spans="1:10" ht="18.75" x14ac:dyDescent="0.3">
      <c r="A38" s="187"/>
      <c r="B38" s="18"/>
      <c r="C38" s="6"/>
      <c r="D38" s="5"/>
      <c r="E38" s="23" t="s">
        <v>31</v>
      </c>
      <c r="F38" s="24">
        <f>SUM(G8:G36)</f>
        <v>2250</v>
      </c>
      <c r="G38" s="47"/>
      <c r="H38" s="47"/>
      <c r="I38" s="58"/>
      <c r="J38" s="17"/>
    </row>
    <row r="39" spans="1:10" ht="9.75" customHeight="1" x14ac:dyDescent="0.3">
      <c r="A39" s="188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5F7E-DE22-4AF9-8807-121FB7825496}">
  <dimension ref="A1:J44"/>
  <sheetViews>
    <sheetView zoomScaleNormal="100" workbookViewId="0">
      <selection activeCell="I37" sqref="I37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0</v>
      </c>
      <c r="B1" s="192"/>
      <c r="C1" s="192"/>
      <c r="D1" s="192"/>
      <c r="E1" s="192"/>
      <c r="F1" s="192"/>
      <c r="G1" s="192"/>
      <c r="H1" s="189">
        <v>43504</v>
      </c>
      <c r="I1" s="190"/>
      <c r="J1" s="190"/>
    </row>
    <row r="2" spans="1:10" ht="25.5" customHeight="1" x14ac:dyDescent="0.3">
      <c r="A2" s="61" t="s">
        <v>32</v>
      </c>
      <c r="B2" s="62"/>
      <c r="C2" s="63"/>
      <c r="D2" s="64"/>
      <c r="E2" s="193" t="s">
        <v>59</v>
      </c>
      <c r="F2" s="193"/>
      <c r="G2" s="193"/>
      <c r="H2" s="193"/>
      <c r="I2" s="193"/>
      <c r="J2" s="194"/>
    </row>
    <row r="3" spans="1:10" ht="25.5" customHeight="1" x14ac:dyDescent="0.3">
      <c r="A3" s="65"/>
      <c r="B3" s="66"/>
      <c r="C3" s="67"/>
      <c r="D3" s="68"/>
      <c r="E3" s="193"/>
      <c r="F3" s="193"/>
      <c r="G3" s="193"/>
      <c r="H3" s="193"/>
      <c r="I3" s="193"/>
      <c r="J3" s="194"/>
    </row>
    <row r="4" spans="1:10" ht="25.5" customHeight="1" x14ac:dyDescent="0.3">
      <c r="A4" s="69"/>
      <c r="B4" s="70"/>
      <c r="C4" s="71"/>
      <c r="D4" s="72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184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83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83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83"/>
      <c r="B10" s="18"/>
      <c r="C10" s="6"/>
      <c r="D10" s="19"/>
      <c r="E10" s="5"/>
      <c r="F10" s="5"/>
      <c r="G10" s="47"/>
      <c r="H10" s="45"/>
      <c r="I10" s="46"/>
      <c r="J10" s="17"/>
    </row>
    <row r="11" spans="1:10" ht="18.75" x14ac:dyDescent="0.25">
      <c r="A11" s="183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185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182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83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83"/>
      <c r="B15" s="18">
        <v>1</v>
      </c>
      <c r="C15" s="6" t="s">
        <v>6</v>
      </c>
      <c r="D15" s="19">
        <v>50</v>
      </c>
      <c r="E15" s="5" t="s">
        <v>8</v>
      </c>
      <c r="F15" s="21" t="s">
        <v>55</v>
      </c>
      <c r="G15" s="47">
        <f t="shared" ref="G15:G23" si="0">B15*D15</f>
        <v>50</v>
      </c>
      <c r="H15" s="48">
        <f>H11+G15</f>
        <v>350</v>
      </c>
      <c r="I15" s="49">
        <v>2</v>
      </c>
      <c r="J15" s="17" t="s">
        <v>28</v>
      </c>
    </row>
    <row r="16" spans="1:10" ht="31.5" x14ac:dyDescent="0.25">
      <c r="A16" s="183"/>
      <c r="B16" s="18">
        <v>1</v>
      </c>
      <c r="C16" s="6" t="s">
        <v>6</v>
      </c>
      <c r="D16" s="19">
        <v>100</v>
      </c>
      <c r="E16" s="5" t="s">
        <v>8</v>
      </c>
      <c r="F16" s="21" t="s">
        <v>43</v>
      </c>
      <c r="G16" s="47">
        <f t="shared" si="0"/>
        <v>100</v>
      </c>
      <c r="H16" s="48">
        <f>H15+G16</f>
        <v>450</v>
      </c>
      <c r="I16" s="49">
        <v>2</v>
      </c>
      <c r="J16" s="17" t="s">
        <v>29</v>
      </c>
    </row>
    <row r="17" spans="1:10" ht="18.75" x14ac:dyDescent="0.25">
      <c r="A17" s="183"/>
      <c r="B17" s="18">
        <v>1</v>
      </c>
      <c r="C17" s="6" t="s">
        <v>6</v>
      </c>
      <c r="D17" s="19">
        <v>100</v>
      </c>
      <c r="E17" s="5" t="s">
        <v>12</v>
      </c>
      <c r="F17" s="21" t="s">
        <v>45</v>
      </c>
      <c r="G17" s="47">
        <f t="shared" si="0"/>
        <v>100</v>
      </c>
      <c r="H17" s="48">
        <f t="shared" ref="H17:H26" si="1">H16+G17</f>
        <v>550</v>
      </c>
      <c r="I17" s="49">
        <v>2</v>
      </c>
      <c r="J17" s="17" t="s">
        <v>29</v>
      </c>
    </row>
    <row r="18" spans="1:10" ht="18.75" x14ac:dyDescent="0.25">
      <c r="A18" s="183"/>
      <c r="B18" s="18">
        <v>2</v>
      </c>
      <c r="C18" s="6" t="s">
        <v>6</v>
      </c>
      <c r="D18" s="19">
        <v>25</v>
      </c>
      <c r="E18" s="5" t="s">
        <v>16</v>
      </c>
      <c r="F18" s="21" t="s">
        <v>60</v>
      </c>
      <c r="G18" s="47">
        <f t="shared" si="0"/>
        <v>50</v>
      </c>
      <c r="H18" s="48">
        <f t="shared" si="1"/>
        <v>600</v>
      </c>
      <c r="I18" s="49">
        <v>2</v>
      </c>
      <c r="J18" s="17" t="s">
        <v>29</v>
      </c>
    </row>
    <row r="19" spans="1:10" ht="31.5" x14ac:dyDescent="0.25">
      <c r="A19" s="183"/>
      <c r="B19" s="18">
        <v>1</v>
      </c>
      <c r="C19" s="6" t="s">
        <v>6</v>
      </c>
      <c r="D19" s="19">
        <v>100</v>
      </c>
      <c r="E19" s="5" t="s">
        <v>11</v>
      </c>
      <c r="F19" s="21" t="s">
        <v>14</v>
      </c>
      <c r="G19" s="47">
        <f t="shared" si="0"/>
        <v>100</v>
      </c>
      <c r="H19" s="48">
        <f t="shared" si="1"/>
        <v>700</v>
      </c>
      <c r="I19" s="49">
        <v>3</v>
      </c>
      <c r="J19" s="17" t="s">
        <v>29</v>
      </c>
    </row>
    <row r="20" spans="1:10" ht="18.75" x14ac:dyDescent="0.25">
      <c r="A20" s="183"/>
      <c r="B20" s="18">
        <v>1</v>
      </c>
      <c r="C20" s="6" t="s">
        <v>6</v>
      </c>
      <c r="D20" s="19">
        <v>100</v>
      </c>
      <c r="E20" s="5" t="s">
        <v>11</v>
      </c>
      <c r="F20" s="21" t="s">
        <v>48</v>
      </c>
      <c r="G20" s="47">
        <f t="shared" si="0"/>
        <v>100</v>
      </c>
      <c r="H20" s="48">
        <f t="shared" si="1"/>
        <v>800</v>
      </c>
      <c r="I20" s="49">
        <v>3</v>
      </c>
      <c r="J20" s="17"/>
    </row>
    <row r="21" spans="1:10" ht="18.75" x14ac:dyDescent="0.25">
      <c r="A21" s="183"/>
      <c r="B21" s="18"/>
      <c r="C21" s="6"/>
      <c r="D21" s="19"/>
      <c r="E21" s="5"/>
      <c r="F21" s="21"/>
      <c r="G21" s="47">
        <f t="shared" si="0"/>
        <v>0</v>
      </c>
      <c r="H21" s="48">
        <f t="shared" si="1"/>
        <v>800</v>
      </c>
      <c r="I21" s="49"/>
      <c r="J21" s="17"/>
    </row>
    <row r="22" spans="1:10" ht="18.75" x14ac:dyDescent="0.25">
      <c r="A22" s="183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800</v>
      </c>
      <c r="I22" s="49"/>
      <c r="J22" s="17"/>
    </row>
    <row r="23" spans="1:10" ht="18.75" x14ac:dyDescent="0.25">
      <c r="A23" s="183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800</v>
      </c>
      <c r="I23" s="49"/>
      <c r="J23" s="17"/>
    </row>
    <row r="24" spans="1:10" ht="18.75" x14ac:dyDescent="0.25">
      <c r="A24" s="183"/>
      <c r="B24" s="22" t="s">
        <v>9</v>
      </c>
      <c r="C24" s="6"/>
      <c r="D24" s="19"/>
      <c r="E24" s="5"/>
      <c r="F24" s="21"/>
      <c r="G24" s="47"/>
      <c r="H24" s="48">
        <f t="shared" si="1"/>
        <v>800</v>
      </c>
      <c r="I24" s="49"/>
      <c r="J24" s="17"/>
    </row>
    <row r="25" spans="1:10" ht="18.75" x14ac:dyDescent="0.25">
      <c r="A25" s="183"/>
      <c r="B25" s="18">
        <v>1</v>
      </c>
      <c r="C25" s="6" t="s">
        <v>6</v>
      </c>
      <c r="D25" s="19">
        <v>150</v>
      </c>
      <c r="E25" s="5" t="s">
        <v>11</v>
      </c>
      <c r="F25" s="21" t="s">
        <v>61</v>
      </c>
      <c r="G25" s="47">
        <f t="shared" ref="G25:G32" si="2">B25*D25</f>
        <v>150</v>
      </c>
      <c r="H25" s="48">
        <f t="shared" si="1"/>
        <v>950</v>
      </c>
      <c r="I25" s="49">
        <v>4</v>
      </c>
      <c r="J25" s="17" t="s">
        <v>30</v>
      </c>
    </row>
    <row r="26" spans="1:10" ht="18.75" x14ac:dyDescent="0.25">
      <c r="A26" s="183"/>
      <c r="B26" s="18">
        <v>1</v>
      </c>
      <c r="C26" s="6" t="s">
        <v>6</v>
      </c>
      <c r="D26" s="19">
        <v>200</v>
      </c>
      <c r="E26" s="5" t="s">
        <v>8</v>
      </c>
      <c r="F26" s="21" t="s">
        <v>18</v>
      </c>
      <c r="G26" s="47">
        <f t="shared" si="2"/>
        <v>200</v>
      </c>
      <c r="H26" s="48">
        <f t="shared" si="1"/>
        <v>1150</v>
      </c>
      <c r="I26" s="49">
        <v>4</v>
      </c>
      <c r="J26" s="17" t="s">
        <v>30</v>
      </c>
    </row>
    <row r="27" spans="1:10" ht="18.75" x14ac:dyDescent="0.25">
      <c r="A27" s="183"/>
      <c r="B27" s="18">
        <v>1</v>
      </c>
      <c r="C27" s="6" t="s">
        <v>6</v>
      </c>
      <c r="D27" s="19">
        <v>200</v>
      </c>
      <c r="E27" s="5" t="s">
        <v>12</v>
      </c>
      <c r="F27" s="21" t="s">
        <v>50</v>
      </c>
      <c r="G27" s="47">
        <f t="shared" si="2"/>
        <v>200</v>
      </c>
      <c r="H27" s="48">
        <f t="shared" ref="H27:H32" si="3">H26+G27</f>
        <v>1350</v>
      </c>
      <c r="I27" s="49">
        <v>4</v>
      </c>
      <c r="J27" s="17"/>
    </row>
    <row r="28" spans="1:10" ht="31.5" x14ac:dyDescent="0.25">
      <c r="A28" s="183"/>
      <c r="B28" s="18">
        <v>3</v>
      </c>
      <c r="C28" s="6" t="s">
        <v>6</v>
      </c>
      <c r="D28" s="19">
        <v>50</v>
      </c>
      <c r="E28" s="5" t="s">
        <v>16</v>
      </c>
      <c r="F28" s="21" t="s">
        <v>62</v>
      </c>
      <c r="G28" s="47">
        <f t="shared" si="2"/>
        <v>150</v>
      </c>
      <c r="H28" s="48">
        <f t="shared" si="3"/>
        <v>1500</v>
      </c>
      <c r="I28" s="49">
        <v>4</v>
      </c>
      <c r="J28" s="17" t="s">
        <v>63</v>
      </c>
    </row>
    <row r="29" spans="1:10" ht="18.75" x14ac:dyDescent="0.25">
      <c r="A29" s="183"/>
      <c r="B29" s="18">
        <v>1</v>
      </c>
      <c r="C29" s="6" t="s">
        <v>6</v>
      </c>
      <c r="D29" s="19">
        <v>200</v>
      </c>
      <c r="E29" s="5" t="s">
        <v>8</v>
      </c>
      <c r="F29" s="21" t="s">
        <v>65</v>
      </c>
      <c r="G29" s="47">
        <f t="shared" si="2"/>
        <v>200</v>
      </c>
      <c r="H29" s="48">
        <f t="shared" si="3"/>
        <v>1700</v>
      </c>
      <c r="I29" s="49">
        <v>4</v>
      </c>
      <c r="J29" s="17"/>
    </row>
    <row r="30" spans="1:10" ht="18.75" x14ac:dyDescent="0.25">
      <c r="A30" s="183"/>
      <c r="B30" s="18">
        <v>1</v>
      </c>
      <c r="C30" s="6" t="s">
        <v>6</v>
      </c>
      <c r="D30" s="19">
        <v>200</v>
      </c>
      <c r="E30" s="5" t="s">
        <v>11</v>
      </c>
      <c r="F30" s="21" t="s">
        <v>65</v>
      </c>
      <c r="G30" s="47">
        <f t="shared" si="2"/>
        <v>200</v>
      </c>
      <c r="H30" s="48">
        <f t="shared" si="3"/>
        <v>1900</v>
      </c>
      <c r="I30" s="49">
        <v>5</v>
      </c>
      <c r="J30" s="17"/>
    </row>
    <row r="31" spans="1:10" ht="18.75" x14ac:dyDescent="0.25">
      <c r="A31" s="183"/>
      <c r="B31" s="18">
        <v>1</v>
      </c>
      <c r="C31" s="6" t="s">
        <v>6</v>
      </c>
      <c r="D31" s="19">
        <v>200</v>
      </c>
      <c r="E31" s="5" t="s">
        <v>12</v>
      </c>
      <c r="F31" s="21" t="s">
        <v>65</v>
      </c>
      <c r="G31" s="47">
        <f t="shared" si="2"/>
        <v>200</v>
      </c>
      <c r="H31" s="48">
        <f t="shared" si="3"/>
        <v>2100</v>
      </c>
      <c r="I31" s="49">
        <v>4</v>
      </c>
      <c r="J31" s="17"/>
    </row>
    <row r="32" spans="1:10" ht="18.75" x14ac:dyDescent="0.25">
      <c r="A32" s="183"/>
      <c r="B32" s="18">
        <v>1</v>
      </c>
      <c r="C32" s="6" t="s">
        <v>6</v>
      </c>
      <c r="D32" s="19">
        <v>100</v>
      </c>
      <c r="E32" s="5" t="s">
        <v>16</v>
      </c>
      <c r="F32" s="21" t="s">
        <v>64</v>
      </c>
      <c r="G32" s="47">
        <f t="shared" si="2"/>
        <v>100</v>
      </c>
      <c r="H32" s="48">
        <f t="shared" si="3"/>
        <v>2200</v>
      </c>
      <c r="I32" s="49">
        <v>3</v>
      </c>
      <c r="J32" s="17"/>
    </row>
    <row r="33" spans="1:10" ht="9.75" customHeight="1" x14ac:dyDescent="0.25">
      <c r="A33" s="183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.75" customHeight="1" x14ac:dyDescent="0.25">
      <c r="A34" s="186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83"/>
      <c r="B35" s="18">
        <v>1</v>
      </c>
      <c r="C35" s="6" t="s">
        <v>6</v>
      </c>
      <c r="D35" s="19">
        <v>100</v>
      </c>
      <c r="E35" s="5" t="s">
        <v>20</v>
      </c>
      <c r="F35" s="5"/>
      <c r="G35" s="47">
        <f t="shared" ref="G35:G36" si="4">B35*D35</f>
        <v>100</v>
      </c>
      <c r="H35" s="48">
        <f>H32+G35</f>
        <v>2300</v>
      </c>
      <c r="I35" s="49">
        <v>3</v>
      </c>
      <c r="J35" s="17"/>
    </row>
    <row r="36" spans="1:10" ht="31.5" x14ac:dyDescent="0.25">
      <c r="A36" s="183"/>
      <c r="B36" s="18">
        <v>1</v>
      </c>
      <c r="C36" s="6" t="s">
        <v>6</v>
      </c>
      <c r="D36" s="19">
        <v>50</v>
      </c>
      <c r="E36" s="5" t="s">
        <v>33</v>
      </c>
      <c r="F36" s="21" t="s">
        <v>21</v>
      </c>
      <c r="G36" s="47">
        <f t="shared" si="4"/>
        <v>50</v>
      </c>
      <c r="H36" s="48">
        <f>H35+G36</f>
        <v>2350</v>
      </c>
      <c r="I36" s="49">
        <v>3</v>
      </c>
      <c r="J36" s="17"/>
    </row>
    <row r="37" spans="1:10" ht="18.75" x14ac:dyDescent="0.25">
      <c r="A37" s="183"/>
      <c r="B37" s="18"/>
      <c r="C37" s="6"/>
      <c r="D37" s="5"/>
      <c r="E37" s="5" t="s">
        <v>22</v>
      </c>
      <c r="F37" s="5"/>
      <c r="G37" s="56"/>
      <c r="H37" s="57">
        <f>SUM(G8:G36)</f>
        <v>2350</v>
      </c>
      <c r="I37" s="57">
        <f>SUM(I8:I36)</f>
        <v>75</v>
      </c>
      <c r="J37" s="17"/>
    </row>
    <row r="38" spans="1:10" ht="18.75" x14ac:dyDescent="0.3">
      <c r="A38" s="187"/>
      <c r="B38" s="18"/>
      <c r="C38" s="6"/>
      <c r="D38" s="5"/>
      <c r="E38" s="23" t="s">
        <v>31</v>
      </c>
      <c r="F38" s="24">
        <f>SUM(G8:G36)</f>
        <v>2350</v>
      </c>
      <c r="G38" s="47"/>
      <c r="H38" s="47"/>
      <c r="I38" s="58"/>
      <c r="J38" s="17"/>
    </row>
    <row r="39" spans="1:10" ht="9.75" customHeight="1" x14ac:dyDescent="0.3">
      <c r="A39" s="188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4D4F-A99D-4F3C-96A7-99FBB5B568B8}">
  <dimension ref="A1:J44"/>
  <sheetViews>
    <sheetView topLeftCell="A2" zoomScaleNormal="100" workbookViewId="0">
      <selection activeCell="F32" sqref="F32"/>
    </sheetView>
  </sheetViews>
  <sheetFormatPr baseColWidth="10" defaultRowHeight="15" x14ac:dyDescent="0.25"/>
  <cols>
    <col min="1" max="1" width="4.5703125" customWidth="1"/>
    <col min="2" max="2" width="4" customWidth="1"/>
    <col min="3" max="3" width="2.42578125" style="1" bestFit="1" customWidth="1"/>
    <col min="4" max="4" width="7" customWidth="1"/>
    <col min="5" max="5" width="10" customWidth="1"/>
    <col min="6" max="6" width="37" customWidth="1"/>
    <col min="7" max="7" width="5.5703125" bestFit="1" customWidth="1"/>
    <col min="8" max="8" width="5" bestFit="1" customWidth="1"/>
    <col min="9" max="9" width="2.85546875" style="1" bestFit="1" customWidth="1"/>
    <col min="10" max="10" width="14.140625" bestFit="1" customWidth="1"/>
  </cols>
  <sheetData>
    <row r="1" spans="1:10" ht="27" customHeight="1" x14ac:dyDescent="0.25">
      <c r="A1" s="191" t="s">
        <v>0</v>
      </c>
      <c r="B1" s="192"/>
      <c r="C1" s="192"/>
      <c r="D1" s="192"/>
      <c r="E1" s="192"/>
      <c r="F1" s="192"/>
      <c r="G1" s="192"/>
      <c r="H1" s="189">
        <v>43509</v>
      </c>
      <c r="I1" s="190"/>
      <c r="J1" s="190"/>
    </row>
    <row r="2" spans="1:10" ht="25.5" customHeight="1" x14ac:dyDescent="0.3">
      <c r="A2" s="61" t="s">
        <v>32</v>
      </c>
      <c r="B2" s="62"/>
      <c r="C2" s="63"/>
      <c r="D2" s="64"/>
      <c r="E2" s="193" t="s">
        <v>59</v>
      </c>
      <c r="F2" s="193"/>
      <c r="G2" s="193"/>
      <c r="H2" s="193"/>
      <c r="I2" s="193"/>
      <c r="J2" s="194"/>
    </row>
    <row r="3" spans="1:10" ht="25.5" customHeight="1" x14ac:dyDescent="0.3">
      <c r="A3" s="65"/>
      <c r="B3" s="66"/>
      <c r="C3" s="67"/>
      <c r="D3" s="68"/>
      <c r="E3" s="193"/>
      <c r="F3" s="193"/>
      <c r="G3" s="193"/>
      <c r="H3" s="193"/>
      <c r="I3" s="193"/>
      <c r="J3" s="194"/>
    </row>
    <row r="4" spans="1:10" ht="25.5" customHeight="1" x14ac:dyDescent="0.3">
      <c r="A4" s="69"/>
      <c r="B4" s="70"/>
      <c r="C4" s="71"/>
      <c r="D4" s="72"/>
      <c r="E4" s="195"/>
      <c r="F4" s="195"/>
      <c r="G4" s="195"/>
      <c r="H4" s="195"/>
      <c r="I4" s="195"/>
      <c r="J4" s="196"/>
    </row>
    <row r="5" spans="1:10" ht="18.75" x14ac:dyDescent="0.3">
      <c r="A5" s="2"/>
      <c r="B5" s="2"/>
      <c r="C5" s="3"/>
      <c r="D5" s="2"/>
      <c r="E5" s="2"/>
      <c r="F5" s="2"/>
      <c r="G5" s="2"/>
      <c r="H5" s="2"/>
      <c r="I5" s="3"/>
      <c r="J5" s="2"/>
    </row>
    <row r="6" spans="1:10" ht="18.75" x14ac:dyDescent="0.3">
      <c r="A6" s="2"/>
      <c r="B6" s="8" t="s">
        <v>1</v>
      </c>
      <c r="C6" s="9"/>
      <c r="D6" s="10"/>
      <c r="E6" s="10"/>
      <c r="F6" s="10"/>
      <c r="G6" s="42" t="s">
        <v>2</v>
      </c>
      <c r="H6" s="42" t="s">
        <v>26</v>
      </c>
      <c r="I6" s="42" t="s">
        <v>3</v>
      </c>
      <c r="J6" s="11" t="s">
        <v>27</v>
      </c>
    </row>
    <row r="7" spans="1:10" ht="9.75" customHeight="1" x14ac:dyDescent="0.3">
      <c r="A7" s="184" t="s">
        <v>25</v>
      </c>
      <c r="B7" s="12"/>
      <c r="C7" s="13"/>
      <c r="D7" s="14"/>
      <c r="E7" s="15"/>
      <c r="F7" s="15"/>
      <c r="G7" s="43"/>
      <c r="H7" s="43"/>
      <c r="I7" s="44"/>
      <c r="J7" s="16"/>
    </row>
    <row r="8" spans="1:10" ht="18.75" x14ac:dyDescent="0.25">
      <c r="A8" s="183"/>
      <c r="B8" s="18"/>
      <c r="C8" s="6"/>
      <c r="D8" s="19"/>
      <c r="E8" s="5" t="s">
        <v>4</v>
      </c>
      <c r="F8" s="5"/>
      <c r="G8" s="47"/>
      <c r="H8" s="45"/>
      <c r="I8" s="46">
        <v>15</v>
      </c>
      <c r="J8" s="17"/>
    </row>
    <row r="9" spans="1:10" ht="18.75" x14ac:dyDescent="0.25">
      <c r="A9" s="183"/>
      <c r="B9" s="18"/>
      <c r="C9" s="6"/>
      <c r="D9" s="19"/>
      <c r="E9" s="5" t="s">
        <v>5</v>
      </c>
      <c r="F9" s="5"/>
      <c r="G9" s="47"/>
      <c r="H9" s="45"/>
      <c r="I9" s="46"/>
      <c r="J9" s="17"/>
    </row>
    <row r="10" spans="1:10" ht="18.75" x14ac:dyDescent="0.25">
      <c r="A10" s="183"/>
      <c r="B10" s="18"/>
      <c r="C10" s="6"/>
      <c r="D10" s="19"/>
      <c r="E10" s="5"/>
      <c r="F10" s="5"/>
      <c r="G10" s="47"/>
      <c r="H10" s="45"/>
      <c r="I10" s="46"/>
      <c r="J10" s="17"/>
    </row>
    <row r="11" spans="1:10" ht="18.75" x14ac:dyDescent="0.25">
      <c r="A11" s="183"/>
      <c r="B11" s="18">
        <v>1</v>
      </c>
      <c r="C11" s="6" t="s">
        <v>6</v>
      </c>
      <c r="D11" s="19">
        <v>300</v>
      </c>
      <c r="E11" s="5" t="s">
        <v>7</v>
      </c>
      <c r="F11" s="20"/>
      <c r="G11" s="47">
        <f>B11*D11</f>
        <v>300</v>
      </c>
      <c r="H11" s="48">
        <f>G11</f>
        <v>300</v>
      </c>
      <c r="I11" s="49">
        <v>8</v>
      </c>
      <c r="J11" s="17"/>
    </row>
    <row r="12" spans="1:10" ht="9.75" customHeight="1" x14ac:dyDescent="0.25">
      <c r="A12" s="185"/>
      <c r="B12" s="36"/>
      <c r="C12" s="37"/>
      <c r="D12" s="38"/>
      <c r="E12" s="39"/>
      <c r="F12" s="40"/>
      <c r="G12" s="50"/>
      <c r="H12" s="51"/>
      <c r="I12" s="52"/>
      <c r="J12" s="41"/>
    </row>
    <row r="13" spans="1:10" ht="9.75" customHeight="1" x14ac:dyDescent="0.25">
      <c r="A13" s="182" t="s">
        <v>24</v>
      </c>
      <c r="B13" s="18"/>
      <c r="C13" s="6"/>
      <c r="D13" s="19"/>
      <c r="E13" s="5"/>
      <c r="F13" s="21"/>
      <c r="G13" s="47"/>
      <c r="H13" s="48"/>
      <c r="I13" s="49"/>
      <c r="J13" s="17"/>
    </row>
    <row r="14" spans="1:10" ht="18.75" x14ac:dyDescent="0.25">
      <c r="A14" s="183"/>
      <c r="B14" s="22" t="s">
        <v>10</v>
      </c>
      <c r="C14" s="6"/>
      <c r="D14" s="19"/>
      <c r="E14" s="5"/>
      <c r="F14" s="21"/>
      <c r="G14" s="47"/>
      <c r="H14" s="48"/>
      <c r="I14" s="49"/>
      <c r="J14" s="17"/>
    </row>
    <row r="15" spans="1:10" ht="18.75" x14ac:dyDescent="0.25">
      <c r="A15" s="183"/>
      <c r="B15" s="18">
        <v>1</v>
      </c>
      <c r="C15" s="6"/>
      <c r="D15" s="19">
        <v>150</v>
      </c>
      <c r="E15" s="5" t="s">
        <v>8</v>
      </c>
      <c r="F15" s="21" t="s">
        <v>66</v>
      </c>
      <c r="G15" s="47">
        <f t="shared" ref="G15:G23" si="0">B15*D15</f>
        <v>150</v>
      </c>
      <c r="H15" s="48">
        <f>H11+G15</f>
        <v>450</v>
      </c>
      <c r="I15" s="49">
        <v>2</v>
      </c>
      <c r="J15" s="17"/>
    </row>
    <row r="16" spans="1:10" ht="31.5" x14ac:dyDescent="0.25">
      <c r="A16" s="183"/>
      <c r="B16" s="18">
        <v>1</v>
      </c>
      <c r="C16" s="6" t="s">
        <v>6</v>
      </c>
      <c r="D16" s="19">
        <v>150</v>
      </c>
      <c r="E16" s="5" t="s">
        <v>8</v>
      </c>
      <c r="F16" s="21" t="s">
        <v>43</v>
      </c>
      <c r="G16" s="47">
        <f t="shared" si="0"/>
        <v>150</v>
      </c>
      <c r="H16" s="48">
        <f>H15+G16</f>
        <v>600</v>
      </c>
      <c r="I16" s="49">
        <v>2</v>
      </c>
      <c r="J16" s="17" t="s">
        <v>29</v>
      </c>
    </row>
    <row r="17" spans="1:10" ht="18.75" x14ac:dyDescent="0.25">
      <c r="A17" s="183"/>
      <c r="B17" s="18">
        <v>1</v>
      </c>
      <c r="C17" s="6" t="s">
        <v>6</v>
      </c>
      <c r="D17" s="19">
        <v>100</v>
      </c>
      <c r="E17" s="5" t="s">
        <v>12</v>
      </c>
      <c r="F17" s="21" t="s">
        <v>45</v>
      </c>
      <c r="G17" s="47">
        <f t="shared" si="0"/>
        <v>100</v>
      </c>
      <c r="H17" s="48">
        <f t="shared" ref="H17:H26" si="1">H16+G17</f>
        <v>700</v>
      </c>
      <c r="I17" s="49">
        <v>2</v>
      </c>
      <c r="J17" s="17" t="s">
        <v>29</v>
      </c>
    </row>
    <row r="18" spans="1:10" ht="18.75" x14ac:dyDescent="0.25">
      <c r="A18" s="183"/>
      <c r="B18" s="18">
        <v>2</v>
      </c>
      <c r="C18" s="6" t="s">
        <v>6</v>
      </c>
      <c r="D18" s="19">
        <v>25</v>
      </c>
      <c r="E18" s="5" t="s">
        <v>16</v>
      </c>
      <c r="F18" s="21" t="s">
        <v>60</v>
      </c>
      <c r="G18" s="47">
        <f t="shared" si="0"/>
        <v>50</v>
      </c>
      <c r="H18" s="48">
        <f t="shared" si="1"/>
        <v>750</v>
      </c>
      <c r="I18" s="49">
        <v>2</v>
      </c>
      <c r="J18" s="17" t="s">
        <v>29</v>
      </c>
    </row>
    <row r="19" spans="1:10" ht="31.5" x14ac:dyDescent="0.25">
      <c r="A19" s="183"/>
      <c r="B19" s="18">
        <v>1</v>
      </c>
      <c r="C19" s="6" t="s">
        <v>6</v>
      </c>
      <c r="D19" s="19">
        <v>100</v>
      </c>
      <c r="E19" s="5" t="s">
        <v>11</v>
      </c>
      <c r="F19" s="21" t="s">
        <v>14</v>
      </c>
      <c r="G19" s="47">
        <f t="shared" si="0"/>
        <v>100</v>
      </c>
      <c r="H19" s="48">
        <f t="shared" si="1"/>
        <v>850</v>
      </c>
      <c r="I19" s="49">
        <v>3</v>
      </c>
      <c r="J19" s="17" t="s">
        <v>28</v>
      </c>
    </row>
    <row r="20" spans="1:10" ht="18.75" x14ac:dyDescent="0.25">
      <c r="A20" s="183"/>
      <c r="B20" s="18">
        <v>1</v>
      </c>
      <c r="C20" s="6" t="s">
        <v>6</v>
      </c>
      <c r="D20" s="19">
        <v>100</v>
      </c>
      <c r="E20" s="5" t="s">
        <v>11</v>
      </c>
      <c r="F20" s="21" t="s">
        <v>48</v>
      </c>
      <c r="G20" s="47">
        <f t="shared" si="0"/>
        <v>100</v>
      </c>
      <c r="H20" s="48">
        <f t="shared" si="1"/>
        <v>950</v>
      </c>
      <c r="I20" s="49">
        <v>3</v>
      </c>
      <c r="J20" s="17"/>
    </row>
    <row r="21" spans="1:10" ht="18.75" x14ac:dyDescent="0.25">
      <c r="A21" s="183"/>
      <c r="B21" s="18"/>
      <c r="C21" s="6"/>
      <c r="D21" s="19"/>
      <c r="E21" s="5"/>
      <c r="F21" s="21"/>
      <c r="G21" s="47">
        <f t="shared" si="0"/>
        <v>0</v>
      </c>
      <c r="H21" s="48">
        <f t="shared" si="1"/>
        <v>950</v>
      </c>
      <c r="I21" s="49"/>
      <c r="J21" s="17"/>
    </row>
    <row r="22" spans="1:10" ht="18.75" x14ac:dyDescent="0.25">
      <c r="A22" s="183"/>
      <c r="B22" s="18"/>
      <c r="C22" s="6"/>
      <c r="D22" s="19"/>
      <c r="E22" s="5"/>
      <c r="F22" s="21"/>
      <c r="G22" s="47">
        <f t="shared" si="0"/>
        <v>0</v>
      </c>
      <c r="H22" s="48">
        <f t="shared" si="1"/>
        <v>950</v>
      </c>
      <c r="I22" s="49"/>
      <c r="J22" s="17"/>
    </row>
    <row r="23" spans="1:10" ht="18.75" x14ac:dyDescent="0.25">
      <c r="A23" s="183"/>
      <c r="B23" s="18"/>
      <c r="C23" s="6"/>
      <c r="D23" s="19"/>
      <c r="E23" s="5"/>
      <c r="F23" s="21"/>
      <c r="G23" s="47">
        <f t="shared" si="0"/>
        <v>0</v>
      </c>
      <c r="H23" s="48">
        <f t="shared" si="1"/>
        <v>950</v>
      </c>
      <c r="I23" s="49"/>
      <c r="J23" s="17"/>
    </row>
    <row r="24" spans="1:10" ht="18.75" x14ac:dyDescent="0.25">
      <c r="A24" s="183"/>
      <c r="B24" s="22" t="s">
        <v>9</v>
      </c>
      <c r="C24" s="6"/>
      <c r="D24" s="19"/>
      <c r="E24" s="5"/>
      <c r="F24" s="21"/>
      <c r="G24" s="47"/>
      <c r="H24" s="48">
        <f t="shared" si="1"/>
        <v>950</v>
      </c>
      <c r="I24" s="49"/>
      <c r="J24" s="17"/>
    </row>
    <row r="25" spans="1:10" ht="18.75" x14ac:dyDescent="0.25">
      <c r="A25" s="183"/>
      <c r="B25" s="18">
        <v>1</v>
      </c>
      <c r="C25" s="6" t="s">
        <v>6</v>
      </c>
      <c r="D25" s="19">
        <v>100</v>
      </c>
      <c r="E25" s="5" t="s">
        <v>11</v>
      </c>
      <c r="F25" s="21" t="s">
        <v>61</v>
      </c>
      <c r="G25" s="47">
        <f t="shared" ref="G25:G32" si="2">B25*D25</f>
        <v>100</v>
      </c>
      <c r="H25" s="48">
        <f t="shared" si="1"/>
        <v>1050</v>
      </c>
      <c r="I25" s="49">
        <v>4</v>
      </c>
      <c r="J25" s="17" t="s">
        <v>30</v>
      </c>
    </row>
    <row r="26" spans="1:10" ht="18.75" x14ac:dyDescent="0.25">
      <c r="A26" s="183"/>
      <c r="B26" s="18">
        <v>1</v>
      </c>
      <c r="C26" s="6" t="s">
        <v>6</v>
      </c>
      <c r="D26" s="19">
        <v>200</v>
      </c>
      <c r="E26" s="5" t="s">
        <v>8</v>
      </c>
      <c r="F26" s="21" t="s">
        <v>18</v>
      </c>
      <c r="G26" s="47">
        <f t="shared" si="2"/>
        <v>200</v>
      </c>
      <c r="H26" s="48">
        <f t="shared" si="1"/>
        <v>1250</v>
      </c>
      <c r="I26" s="49">
        <v>4</v>
      </c>
      <c r="J26" s="17" t="s">
        <v>30</v>
      </c>
    </row>
    <row r="27" spans="1:10" ht="18.75" x14ac:dyDescent="0.25">
      <c r="A27" s="183"/>
      <c r="B27" s="18">
        <v>1</v>
      </c>
      <c r="C27" s="6" t="s">
        <v>6</v>
      </c>
      <c r="D27" s="19">
        <v>150</v>
      </c>
      <c r="E27" s="5" t="s">
        <v>12</v>
      </c>
      <c r="F27" s="21" t="s">
        <v>50</v>
      </c>
      <c r="G27" s="47">
        <f t="shared" si="2"/>
        <v>150</v>
      </c>
      <c r="H27" s="48">
        <f t="shared" ref="H27:H32" si="3">H26+G27</f>
        <v>1400</v>
      </c>
      <c r="I27" s="49">
        <v>4</v>
      </c>
      <c r="J27" s="17"/>
    </row>
    <row r="28" spans="1:10" ht="31.5" x14ac:dyDescent="0.25">
      <c r="A28" s="183"/>
      <c r="B28" s="18">
        <v>2</v>
      </c>
      <c r="C28" s="6" t="s">
        <v>6</v>
      </c>
      <c r="D28" s="19">
        <v>50</v>
      </c>
      <c r="E28" s="5" t="s">
        <v>16</v>
      </c>
      <c r="F28" s="21" t="s">
        <v>62</v>
      </c>
      <c r="G28" s="47">
        <f t="shared" si="2"/>
        <v>100</v>
      </c>
      <c r="H28" s="48">
        <f t="shared" si="3"/>
        <v>1500</v>
      </c>
      <c r="I28" s="49">
        <v>4</v>
      </c>
      <c r="J28" s="17"/>
    </row>
    <row r="29" spans="1:10" ht="18.75" x14ac:dyDescent="0.25">
      <c r="A29" s="183"/>
      <c r="B29" s="18">
        <v>2</v>
      </c>
      <c r="C29" s="6" t="s">
        <v>6</v>
      </c>
      <c r="D29" s="19">
        <v>150</v>
      </c>
      <c r="E29" s="5" t="s">
        <v>8</v>
      </c>
      <c r="F29" s="21" t="s">
        <v>67</v>
      </c>
      <c r="G29" s="47">
        <f t="shared" si="2"/>
        <v>300</v>
      </c>
      <c r="H29" s="48">
        <f t="shared" si="3"/>
        <v>1800</v>
      </c>
      <c r="I29" s="49">
        <v>4</v>
      </c>
      <c r="J29" s="17"/>
    </row>
    <row r="30" spans="1:10" ht="18.75" x14ac:dyDescent="0.25">
      <c r="A30" s="183"/>
      <c r="B30" s="18">
        <v>1</v>
      </c>
      <c r="C30" s="6" t="s">
        <v>6</v>
      </c>
      <c r="D30" s="19">
        <v>150</v>
      </c>
      <c r="E30" s="5" t="s">
        <v>11</v>
      </c>
      <c r="F30" s="21" t="s">
        <v>67</v>
      </c>
      <c r="G30" s="47">
        <f t="shared" si="2"/>
        <v>150</v>
      </c>
      <c r="H30" s="48">
        <f t="shared" si="3"/>
        <v>1950</v>
      </c>
      <c r="I30" s="49">
        <v>5</v>
      </c>
      <c r="J30" s="17"/>
    </row>
    <row r="31" spans="1:10" ht="18.75" x14ac:dyDescent="0.25">
      <c r="A31" s="183"/>
      <c r="B31" s="18">
        <v>1</v>
      </c>
      <c r="C31" s="6" t="s">
        <v>6</v>
      </c>
      <c r="D31" s="19">
        <v>150</v>
      </c>
      <c r="E31" s="5" t="s">
        <v>12</v>
      </c>
      <c r="F31" s="21" t="s">
        <v>67</v>
      </c>
      <c r="G31" s="47">
        <f t="shared" si="2"/>
        <v>150</v>
      </c>
      <c r="H31" s="48">
        <f t="shared" si="3"/>
        <v>2100</v>
      </c>
      <c r="I31" s="49">
        <v>4</v>
      </c>
      <c r="J31" s="17"/>
    </row>
    <row r="32" spans="1:10" ht="18.75" x14ac:dyDescent="0.25">
      <c r="A32" s="183"/>
      <c r="B32" s="18">
        <v>1</v>
      </c>
      <c r="C32" s="6" t="s">
        <v>6</v>
      </c>
      <c r="D32" s="19">
        <v>100</v>
      </c>
      <c r="E32" s="5" t="s">
        <v>16</v>
      </c>
      <c r="F32" s="21" t="s">
        <v>64</v>
      </c>
      <c r="G32" s="47">
        <f t="shared" si="2"/>
        <v>100</v>
      </c>
      <c r="H32" s="48">
        <f t="shared" si="3"/>
        <v>2200</v>
      </c>
      <c r="I32" s="49">
        <v>3</v>
      </c>
      <c r="J32" s="17"/>
    </row>
    <row r="33" spans="1:10" ht="9.75" customHeight="1" x14ac:dyDescent="0.25">
      <c r="A33" s="183"/>
      <c r="B33" s="18"/>
      <c r="C33" s="6"/>
      <c r="D33" s="19"/>
      <c r="E33" s="5"/>
      <c r="F33" s="21"/>
      <c r="G33" s="47"/>
      <c r="H33" s="48"/>
      <c r="I33" s="49"/>
      <c r="J33" s="17"/>
    </row>
    <row r="34" spans="1:10" ht="9.75" customHeight="1" x14ac:dyDescent="0.25">
      <c r="A34" s="186" t="s">
        <v>23</v>
      </c>
      <c r="B34" s="30"/>
      <c r="C34" s="31"/>
      <c r="D34" s="32"/>
      <c r="E34" s="33"/>
      <c r="F34" s="34"/>
      <c r="G34" s="53"/>
      <c r="H34" s="54"/>
      <c r="I34" s="55"/>
      <c r="J34" s="35"/>
    </row>
    <row r="35" spans="1:10" ht="18.75" x14ac:dyDescent="0.25">
      <c r="A35" s="183"/>
      <c r="B35" s="18">
        <v>1</v>
      </c>
      <c r="C35" s="6" t="s">
        <v>6</v>
      </c>
      <c r="D35" s="19">
        <v>100</v>
      </c>
      <c r="E35" s="5" t="s">
        <v>20</v>
      </c>
      <c r="F35" s="5"/>
      <c r="G35" s="47">
        <f t="shared" ref="G35:G36" si="4">B35*D35</f>
        <v>100</v>
      </c>
      <c r="H35" s="48">
        <f>H32+G35</f>
        <v>2300</v>
      </c>
      <c r="I35" s="49">
        <v>3</v>
      </c>
      <c r="J35" s="17"/>
    </row>
    <row r="36" spans="1:10" ht="31.5" x14ac:dyDescent="0.25">
      <c r="A36" s="183"/>
      <c r="B36" s="18">
        <v>1</v>
      </c>
      <c r="C36" s="6" t="s">
        <v>6</v>
      </c>
      <c r="D36" s="19">
        <v>50</v>
      </c>
      <c r="E36" s="5" t="s">
        <v>33</v>
      </c>
      <c r="F36" s="21" t="s">
        <v>21</v>
      </c>
      <c r="G36" s="47">
        <f t="shared" si="4"/>
        <v>50</v>
      </c>
      <c r="H36" s="48">
        <f>H35+G36</f>
        <v>2350</v>
      </c>
      <c r="I36" s="49">
        <v>3</v>
      </c>
      <c r="J36" s="17"/>
    </row>
    <row r="37" spans="1:10" ht="18.75" x14ac:dyDescent="0.25">
      <c r="A37" s="183"/>
      <c r="B37" s="18"/>
      <c r="C37" s="6"/>
      <c r="D37" s="5"/>
      <c r="E37" s="5" t="s">
        <v>22</v>
      </c>
      <c r="F37" s="5"/>
      <c r="G37" s="56"/>
      <c r="H37" s="57">
        <f>SUM(G8:G36)</f>
        <v>2350</v>
      </c>
      <c r="I37" s="57">
        <f>SUM(I8:I36)</f>
        <v>75</v>
      </c>
      <c r="J37" s="17"/>
    </row>
    <row r="38" spans="1:10" ht="18.75" x14ac:dyDescent="0.3">
      <c r="A38" s="187"/>
      <c r="B38" s="18"/>
      <c r="C38" s="6"/>
      <c r="D38" s="5"/>
      <c r="E38" s="23" t="s">
        <v>31</v>
      </c>
      <c r="F38" s="24">
        <f>SUM(G8:G36)</f>
        <v>2350</v>
      </c>
      <c r="G38" s="47"/>
      <c r="H38" s="47"/>
      <c r="I38" s="58"/>
      <c r="J38" s="17"/>
    </row>
    <row r="39" spans="1:10" ht="9.75" customHeight="1" x14ac:dyDescent="0.3">
      <c r="A39" s="188"/>
      <c r="B39" s="25"/>
      <c r="C39" s="26"/>
      <c r="D39" s="27"/>
      <c r="E39" s="27"/>
      <c r="F39" s="28"/>
      <c r="G39" s="59"/>
      <c r="H39" s="59"/>
      <c r="I39" s="60"/>
      <c r="J39" s="29"/>
    </row>
    <row r="40" spans="1:10" ht="18.75" x14ac:dyDescent="0.3">
      <c r="A40" s="2"/>
      <c r="B40" s="5"/>
      <c r="C40" s="6"/>
      <c r="D40" s="5"/>
      <c r="E40" s="5"/>
      <c r="F40" s="4"/>
      <c r="G40" s="5"/>
      <c r="H40" s="5"/>
      <c r="I40" s="6"/>
      <c r="J40" s="7"/>
    </row>
    <row r="41" spans="1:10" ht="18.75" x14ac:dyDescent="0.3">
      <c r="A41" s="2"/>
      <c r="B41" s="5"/>
      <c r="C41" s="6"/>
      <c r="D41" s="5"/>
      <c r="E41" s="5"/>
      <c r="F41" s="2"/>
      <c r="G41" s="2"/>
      <c r="H41" s="2"/>
      <c r="I41" s="3"/>
      <c r="J41" s="2"/>
    </row>
    <row r="42" spans="1:10" ht="18.75" x14ac:dyDescent="0.3">
      <c r="A42" s="2"/>
      <c r="B42" s="2"/>
      <c r="C42" s="3"/>
      <c r="D42" s="2"/>
      <c r="E42" s="2"/>
      <c r="F42" s="2"/>
      <c r="G42" s="2"/>
      <c r="H42" s="2"/>
      <c r="I42" s="3"/>
      <c r="J42" s="2"/>
    </row>
    <row r="43" spans="1:10" ht="18.75" x14ac:dyDescent="0.3">
      <c r="A43" s="2"/>
      <c r="B43" s="2"/>
      <c r="C43" s="3"/>
      <c r="D43" s="2"/>
      <c r="E43" s="2"/>
      <c r="F43" s="2"/>
      <c r="G43" s="2"/>
      <c r="H43" s="2"/>
      <c r="I43" s="3"/>
      <c r="J43" s="2"/>
    </row>
    <row r="44" spans="1:10" ht="18.75" x14ac:dyDescent="0.3">
      <c r="A44" s="2"/>
      <c r="B44" s="2"/>
      <c r="C44" s="3"/>
      <c r="D44" s="2"/>
      <c r="E44" s="2"/>
      <c r="F44" s="2"/>
      <c r="G44" s="2"/>
      <c r="H44" s="2"/>
      <c r="I44" s="3"/>
      <c r="J44" s="2"/>
    </row>
  </sheetData>
  <mergeCells count="6">
    <mergeCell ref="A34:A39"/>
    <mergeCell ref="A1:G1"/>
    <mergeCell ref="H1:J1"/>
    <mergeCell ref="E2:J4"/>
    <mergeCell ref="A7:A12"/>
    <mergeCell ref="A13:A33"/>
  </mergeCells>
  <pageMargins left="0.59055118110236227" right="0.39370078740157483" top="0.78740157480314965" bottom="0.59055118110236227" header="0.31496062992125984" footer="0.31496062992125984"/>
  <pageSetup paperSize="9" orientation="portrait" horizontalDpi="0" verticalDpi="0" r:id="rId1"/>
  <headerFooter>
    <oddHeader>&amp;L&amp;"-,Fett"&amp;12Schwimmclub Regensdorf&amp;C&amp;"-,Fett"&amp;12Mi, Fr von 17:15 – 18:30 Uhr&amp;R&amp;"-,Fett"&amp;16-- Gruppe 2 --</oddHeader>
    <oddFooter>&amp;L&amp;G&amp;C&amp;F&amp;RMarcel Bott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69</vt:i4>
      </vt:variant>
    </vt:vector>
  </HeadingPairs>
  <TitlesOfParts>
    <vt:vector size="69" baseType="lpstr">
      <vt:lpstr>Mi 16.01.19</vt:lpstr>
      <vt:lpstr>Fr 18.01.19</vt:lpstr>
      <vt:lpstr>Mi 23.01.19</vt:lpstr>
      <vt:lpstr>Fr 25.01.19</vt:lpstr>
      <vt:lpstr>Mi 30.01.19</vt:lpstr>
      <vt:lpstr>Fr 1.02.19</vt:lpstr>
      <vt:lpstr>Mi 6.02.19</vt:lpstr>
      <vt:lpstr>Fr 8.02.19</vt:lpstr>
      <vt:lpstr>Mi 13.02.19</vt:lpstr>
      <vt:lpstr>Fr 15.02.19</vt:lpstr>
      <vt:lpstr>Mi 20.02.19</vt:lpstr>
      <vt:lpstr>Fr 22.02.19</vt:lpstr>
      <vt:lpstr>Mi 13.03.19</vt:lpstr>
      <vt:lpstr>Fr 15.03.19</vt:lpstr>
      <vt:lpstr>Mi 20.03.19</vt:lpstr>
      <vt:lpstr>Fr 22.03.19</vt:lpstr>
      <vt:lpstr>Fr 29.03.19</vt:lpstr>
      <vt:lpstr>Mi 03.04.19</vt:lpstr>
      <vt:lpstr>Fr 05.04.19</vt:lpstr>
      <vt:lpstr>Mi 10.04.19</vt:lpstr>
      <vt:lpstr>Fr 12.04.19</vt:lpstr>
      <vt:lpstr>Mi 17.04.19</vt:lpstr>
      <vt:lpstr>Mi 8.5.19</vt:lpstr>
      <vt:lpstr>Fr 10.5.19</vt:lpstr>
      <vt:lpstr>Mi 15.5.19</vt:lpstr>
      <vt:lpstr>Fr 17.5.19</vt:lpstr>
      <vt:lpstr>Mi 22.5.19</vt:lpstr>
      <vt:lpstr>Fr 24.5.19</vt:lpstr>
      <vt:lpstr>Mi 29.5.19</vt:lpstr>
      <vt:lpstr>Mi 5.6.19</vt:lpstr>
      <vt:lpstr>Fr 7.6.19</vt:lpstr>
      <vt:lpstr>Mi 12.6.19</vt:lpstr>
      <vt:lpstr>Mi 19.6.19</vt:lpstr>
      <vt:lpstr>Fr 21.6.19</vt:lpstr>
      <vt:lpstr>Mi 26.6.19</vt:lpstr>
      <vt:lpstr>Fr 28.6.19</vt:lpstr>
      <vt:lpstr>Mi 3.7.19</vt:lpstr>
      <vt:lpstr>Fr 5.7.19</vt:lpstr>
      <vt:lpstr>Mi 10.7.19</vt:lpstr>
      <vt:lpstr>Fr 12.7.19</vt:lpstr>
      <vt:lpstr>Mi 21.8.19</vt:lpstr>
      <vt:lpstr>Fr 23.8.19</vt:lpstr>
      <vt:lpstr>Fr 30.8.19</vt:lpstr>
      <vt:lpstr>Mi 4.9.19</vt:lpstr>
      <vt:lpstr>Mi 11.9.19</vt:lpstr>
      <vt:lpstr>Fr 13.9.19</vt:lpstr>
      <vt:lpstr>Mi 18.9.19</vt:lpstr>
      <vt:lpstr>Fr 20.9.19</vt:lpstr>
      <vt:lpstr>Mi 25.9.19</vt:lpstr>
      <vt:lpstr>Fr 27.9.19</vt:lpstr>
      <vt:lpstr>Mi 2.10.19</vt:lpstr>
      <vt:lpstr>Fr 4.10.19</vt:lpstr>
      <vt:lpstr>Mi 23.10.19</vt:lpstr>
      <vt:lpstr>Fr 25.10.19</vt:lpstr>
      <vt:lpstr>Mi 30.10.19</vt:lpstr>
      <vt:lpstr>Fr 1.11.19</vt:lpstr>
      <vt:lpstr>Mi 6.11.19</vt:lpstr>
      <vt:lpstr>Fr 8.11.19</vt:lpstr>
      <vt:lpstr>Mi 13.11.19</vt:lpstr>
      <vt:lpstr>Fr 15.11.19</vt:lpstr>
      <vt:lpstr>Mi 20.11.19</vt:lpstr>
      <vt:lpstr>Fr 22.11.19</vt:lpstr>
      <vt:lpstr>Fr 29.11.19</vt:lpstr>
      <vt:lpstr>Mi 4.12.19</vt:lpstr>
      <vt:lpstr>Fr 6.12.19</vt:lpstr>
      <vt:lpstr>Mi 11.12.19</vt:lpstr>
      <vt:lpstr>Fr 13.12.19</vt:lpstr>
      <vt:lpstr>Mi 18.12.19</vt:lpstr>
      <vt:lpstr>Fr 20.12.19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</cp:lastModifiedBy>
  <cp:lastPrinted>2019-12-20T02:04:00Z</cp:lastPrinted>
  <dcterms:created xsi:type="dcterms:W3CDTF">2019-01-13T23:53:32Z</dcterms:created>
  <dcterms:modified xsi:type="dcterms:W3CDTF">2019-12-20T02:05:20Z</dcterms:modified>
</cp:coreProperties>
</file>